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УЗЯ\Desktop\Фуд\"/>
    </mc:Choice>
  </mc:AlternateContent>
  <bookViews>
    <workbookView xWindow="-105" yWindow="-105" windowWidth="20730" windowHeight="11760"/>
  </bookViews>
  <sheets>
    <sheet name="Лист1" sheetId="1" r:id="rId1"/>
  </sheets>
  <calcPr calcId="15251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00" i="1" l="1"/>
  <c r="A200" i="1"/>
  <c r="J199" i="1"/>
  <c r="I199" i="1"/>
  <c r="H199" i="1"/>
  <c r="G199" i="1"/>
  <c r="F199" i="1"/>
  <c r="B190" i="1"/>
  <c r="A190" i="1"/>
  <c r="J189" i="1"/>
  <c r="I189" i="1"/>
  <c r="H189" i="1"/>
  <c r="G189" i="1"/>
  <c r="F189" i="1"/>
  <c r="B181" i="1"/>
  <c r="A181" i="1"/>
  <c r="J180" i="1"/>
  <c r="I180" i="1"/>
  <c r="H180" i="1"/>
  <c r="G180" i="1"/>
  <c r="F180" i="1"/>
  <c r="B171" i="1"/>
  <c r="A171" i="1"/>
  <c r="J170" i="1"/>
  <c r="I170" i="1"/>
  <c r="H170" i="1"/>
  <c r="G170" i="1"/>
  <c r="F170" i="1"/>
  <c r="B162" i="1"/>
  <c r="A162" i="1"/>
  <c r="J161" i="1"/>
  <c r="I161" i="1"/>
  <c r="H161" i="1"/>
  <c r="G161" i="1"/>
  <c r="F161" i="1"/>
  <c r="B152" i="1"/>
  <c r="A152" i="1"/>
  <c r="J151" i="1"/>
  <c r="I151" i="1"/>
  <c r="H151" i="1"/>
  <c r="G151" i="1"/>
  <c r="F151" i="1"/>
  <c r="B143" i="1"/>
  <c r="A143" i="1"/>
  <c r="J142" i="1"/>
  <c r="I142" i="1"/>
  <c r="H142" i="1"/>
  <c r="G142" i="1"/>
  <c r="F142" i="1"/>
  <c r="B133" i="1"/>
  <c r="A133" i="1"/>
  <c r="J132" i="1"/>
  <c r="I132" i="1"/>
  <c r="H132" i="1"/>
  <c r="G132" i="1"/>
  <c r="F132" i="1"/>
  <c r="B123" i="1"/>
  <c r="A123" i="1"/>
  <c r="J122" i="1"/>
  <c r="I122" i="1"/>
  <c r="H122" i="1"/>
  <c r="G122" i="1"/>
  <c r="F122" i="1"/>
  <c r="B113" i="1"/>
  <c r="A113" i="1"/>
  <c r="J112" i="1"/>
  <c r="I112" i="1"/>
  <c r="H112" i="1"/>
  <c r="G112" i="1"/>
  <c r="F112" i="1"/>
  <c r="B103" i="1"/>
  <c r="A103" i="1"/>
  <c r="J102" i="1"/>
  <c r="I102" i="1"/>
  <c r="H102" i="1"/>
  <c r="G102" i="1"/>
  <c r="F102" i="1"/>
  <c r="B93" i="1"/>
  <c r="A93" i="1"/>
  <c r="J92" i="1"/>
  <c r="I92" i="1"/>
  <c r="H92" i="1"/>
  <c r="G92" i="1"/>
  <c r="F92" i="1"/>
  <c r="B83" i="1"/>
  <c r="A83" i="1"/>
  <c r="J82" i="1"/>
  <c r="I82" i="1"/>
  <c r="H82" i="1"/>
  <c r="G82" i="1"/>
  <c r="F82" i="1"/>
  <c r="B73" i="1"/>
  <c r="A73" i="1"/>
  <c r="J72" i="1"/>
  <c r="I72" i="1"/>
  <c r="H72" i="1"/>
  <c r="G72" i="1"/>
  <c r="F72" i="1"/>
  <c r="B63" i="1"/>
  <c r="A63" i="1"/>
  <c r="J62" i="1"/>
  <c r="I62" i="1"/>
  <c r="H62" i="1"/>
  <c r="G62" i="1"/>
  <c r="F62" i="1"/>
  <c r="B53" i="1"/>
  <c r="A53" i="1"/>
  <c r="J52" i="1"/>
  <c r="I52" i="1"/>
  <c r="H52" i="1"/>
  <c r="G52" i="1"/>
  <c r="F52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J23" i="1"/>
  <c r="I23" i="1"/>
  <c r="H23" i="1"/>
  <c r="G23" i="1"/>
  <c r="F23" i="1"/>
  <c r="B14" i="1"/>
  <c r="A14" i="1"/>
  <c r="J13" i="1"/>
  <c r="I13" i="1"/>
  <c r="H13" i="1"/>
  <c r="G13" i="1"/>
  <c r="F13" i="1"/>
  <c r="F143" i="1" l="1"/>
  <c r="H200" i="1"/>
  <c r="J181" i="1"/>
  <c r="J143" i="1"/>
  <c r="H123" i="1"/>
  <c r="F103" i="1"/>
  <c r="H83" i="1"/>
  <c r="G200" i="1"/>
  <c r="F181" i="1"/>
  <c r="H162" i="1"/>
  <c r="G123" i="1"/>
  <c r="I103" i="1"/>
  <c r="G83" i="1"/>
  <c r="I83" i="1"/>
  <c r="G103" i="1"/>
  <c r="G143" i="1"/>
  <c r="G181" i="1"/>
  <c r="I200" i="1"/>
  <c r="F83" i="1"/>
  <c r="J83" i="1"/>
  <c r="H103" i="1"/>
  <c r="F123" i="1"/>
  <c r="J123" i="1"/>
  <c r="H143" i="1"/>
  <c r="F162" i="1"/>
  <c r="J162" i="1"/>
  <c r="H181" i="1"/>
  <c r="F200" i="1"/>
  <c r="J200" i="1"/>
  <c r="I123" i="1"/>
  <c r="G162" i="1"/>
  <c r="I181" i="1"/>
  <c r="F63" i="1"/>
  <c r="H63" i="1"/>
  <c r="G63" i="1"/>
  <c r="J24" i="1"/>
  <c r="F24" i="1"/>
  <c r="F43" i="1"/>
  <c r="I162" i="1"/>
  <c r="I143" i="1"/>
  <c r="J103" i="1"/>
  <c r="I63" i="1"/>
  <c r="J63" i="1"/>
  <c r="J43" i="1"/>
  <c r="I43" i="1"/>
  <c r="H43" i="1"/>
  <c r="G43" i="1"/>
  <c r="I24" i="1"/>
  <c r="H24" i="1"/>
  <c r="G24" i="1"/>
  <c r="F201" i="1" l="1"/>
  <c r="J201" i="1"/>
  <c r="I201" i="1"/>
  <c r="H201" i="1"/>
  <c r="G201" i="1"/>
</calcChain>
</file>

<file path=xl/sharedStrings.xml><?xml version="1.0" encoding="utf-8"?>
<sst xmlns="http://schemas.openxmlformats.org/spreadsheetml/2006/main" count="471" uniqueCount="164">
  <si>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</si>
  <si>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</si>
  <si>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</si>
  <si>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</si>
  <si>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</si>
  <si>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</si>
  <si>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</si>
  <si>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</si>
  <si>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</si>
  <si>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</si>
  <si>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</si>
  <si>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</si>
  <si>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</si>
  <si>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</si>
  <si>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</si>
  <si>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</si>
  <si>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</si>
  <si>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</si>
  <si>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</si>
  <si>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</si>
  <si>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</si>
  <si>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</si>
  <si>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</si>
  <si>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</si>
  <si>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</si>
  <si>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</si>
  <si>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</si>
  <si>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</si>
  <si>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</si>
  <si>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</si>
  <si>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</si>
  <si>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</si>
  <si>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</si>
  <si>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</si>
  <si>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</si>
  <si>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</si>
  <si>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</si>
  <si>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</si>
  <si>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</si>
  <si>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</si>
  <si>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Чай с сахаром</t>
  </si>
  <si>
    <t>сладкое</t>
  </si>
  <si>
    <t>Суп картофельный с крупой</t>
  </si>
  <si>
    <t>Картофельное пюре</t>
  </si>
  <si>
    <t>Плов из птицы</t>
  </si>
  <si>
    <t>Икра свекольная</t>
  </si>
  <si>
    <t>Омлет с сыром</t>
  </si>
  <si>
    <t>Капуста тушенная с мясом</t>
  </si>
  <si>
    <t>Чай с лимоном</t>
  </si>
  <si>
    <t>Салат из сырых овощей</t>
  </si>
  <si>
    <t>Биточки из говядины</t>
  </si>
  <si>
    <t>Салат из квашеной капусты</t>
  </si>
  <si>
    <t>Омлет натуральный</t>
  </si>
  <si>
    <t>Зеленый горошек</t>
  </si>
  <si>
    <t>Гуляш</t>
  </si>
  <si>
    <t>Каша ячневая вязкая</t>
  </si>
  <si>
    <t>Салат из моркови с черносливом</t>
  </si>
  <si>
    <t>Суп с крупой и мясными фрикадельками</t>
  </si>
  <si>
    <t>Сырники из творога со сгущенным молоком</t>
  </si>
  <si>
    <t>Компот из смеси сухофруктов</t>
  </si>
  <si>
    <t xml:space="preserve">Салат из свеклы с зеленым горошком </t>
  </si>
  <si>
    <t>Каша пшеничная вязкая</t>
  </si>
  <si>
    <t>Каша молочная рисовая</t>
  </si>
  <si>
    <t>Суп крестьянский с крупой</t>
  </si>
  <si>
    <t>Рыба запеченная в омлете</t>
  </si>
  <si>
    <t>Азу</t>
  </si>
  <si>
    <t>Котлета из говядины</t>
  </si>
  <si>
    <t>Пшеничный</t>
  </si>
  <si>
    <t>Ржаной</t>
  </si>
  <si>
    <t>109-13</t>
  </si>
  <si>
    <t>Булочка Домашняя</t>
  </si>
  <si>
    <t>Пром.</t>
  </si>
  <si>
    <t>Салат из белокочанной капусты с огурцом и кукур.</t>
  </si>
  <si>
    <t>54-22</t>
  </si>
  <si>
    <t>139-04</t>
  </si>
  <si>
    <t>337-13</t>
  </si>
  <si>
    <t>Сок фруктовый</t>
  </si>
  <si>
    <t>108-13</t>
  </si>
  <si>
    <t>Молоко кипяченное</t>
  </si>
  <si>
    <t>385-04</t>
  </si>
  <si>
    <t>Салат из белокоч.капусты с огурцом</t>
  </si>
  <si>
    <t>52-22</t>
  </si>
  <si>
    <t>Каша гречневая</t>
  </si>
  <si>
    <t>510-04</t>
  </si>
  <si>
    <t>Суп картофельный с бобовые</t>
  </si>
  <si>
    <t>54-10м-22</t>
  </si>
  <si>
    <t>Овощи натуральные (по сезону)</t>
  </si>
  <si>
    <t>Какао с молоком</t>
  </si>
  <si>
    <t>78-04</t>
  </si>
  <si>
    <t>132-04</t>
  </si>
  <si>
    <t>Салат из моркови с яблоками</t>
  </si>
  <si>
    <t>Борщ со сметаной (200/5)</t>
  </si>
  <si>
    <t>109-04</t>
  </si>
  <si>
    <t xml:space="preserve">Кисель </t>
  </si>
  <si>
    <t xml:space="preserve">Пшеничный </t>
  </si>
  <si>
    <t>Кондитерское изделие (мармелад)</t>
  </si>
  <si>
    <t>358-04</t>
  </si>
  <si>
    <t>Птица запеченая</t>
  </si>
  <si>
    <t xml:space="preserve">Пром. </t>
  </si>
  <si>
    <t xml:space="preserve">Салат из белокочанной капусты </t>
  </si>
  <si>
    <t>138-04</t>
  </si>
  <si>
    <t>438-04</t>
  </si>
  <si>
    <t>124-04</t>
  </si>
  <si>
    <t>Макароны отварные</t>
  </si>
  <si>
    <t>Кисель</t>
  </si>
  <si>
    <t>174-05</t>
  </si>
  <si>
    <t>377-05</t>
  </si>
  <si>
    <t>закуса</t>
  </si>
  <si>
    <t>128-05</t>
  </si>
  <si>
    <t>389-11</t>
  </si>
  <si>
    <t>Фрукты свежие</t>
  </si>
  <si>
    <t>338-05</t>
  </si>
  <si>
    <t>385-11</t>
  </si>
  <si>
    <t>71-05</t>
  </si>
  <si>
    <t xml:space="preserve">Фрукты свежие </t>
  </si>
  <si>
    <t>491-05</t>
  </si>
  <si>
    <t>Овощи натуральные (соленные)</t>
  </si>
  <si>
    <t>70-05</t>
  </si>
  <si>
    <t>352-05</t>
  </si>
  <si>
    <t>211-04</t>
  </si>
  <si>
    <t>59-05</t>
  </si>
  <si>
    <t>332/516-04</t>
  </si>
  <si>
    <t>Компот из свежих плодов</t>
  </si>
  <si>
    <t>342-05</t>
  </si>
  <si>
    <t>268-05</t>
  </si>
  <si>
    <t>Кофейный напиток с молоком</t>
  </si>
  <si>
    <t>379-05</t>
  </si>
  <si>
    <t>47-05</t>
  </si>
  <si>
    <t>Суп с клецками</t>
  </si>
  <si>
    <t>155/548-04</t>
  </si>
  <si>
    <t>382-05</t>
  </si>
  <si>
    <t>340-04</t>
  </si>
  <si>
    <t xml:space="preserve">Рассольник ленинградский со сметаной </t>
  </si>
  <si>
    <t>260-05</t>
  </si>
  <si>
    <t>137-04</t>
  </si>
  <si>
    <t>349-05</t>
  </si>
  <si>
    <t>53-05</t>
  </si>
  <si>
    <t xml:space="preserve">Салат из сырых овощей </t>
  </si>
  <si>
    <t>Суп картофельный макаронными изд.</t>
  </si>
  <si>
    <t>140-04</t>
  </si>
  <si>
    <t>293-05</t>
  </si>
  <si>
    <t>Запеканка из творога со сгущеным молоком</t>
  </si>
  <si>
    <t>366-04</t>
  </si>
  <si>
    <t>375-05</t>
  </si>
  <si>
    <t>45-05</t>
  </si>
  <si>
    <t>Рыба жареная (запеченая)</t>
  </si>
  <si>
    <t>230-05</t>
  </si>
  <si>
    <t>Щи из свежей капусты с картофелем и сметаной</t>
  </si>
  <si>
    <t>Сыр порционно</t>
  </si>
  <si>
    <t>15..05</t>
  </si>
  <si>
    <t xml:space="preserve">Овощи натуральные (по сезону) </t>
  </si>
  <si>
    <t>Рассольник ленинградский со сметаной</t>
  </si>
  <si>
    <t>Котлета особая/соус томатный (90/30)</t>
  </si>
  <si>
    <t>269-05/587-04</t>
  </si>
  <si>
    <t>Бефстроганов/макаронные изделия отварные (50/50,150)</t>
  </si>
  <si>
    <t>250-05/332/516-04</t>
  </si>
  <si>
    <t>Котлета рыбная/рагу из овощей (90/150)</t>
  </si>
  <si>
    <t>234-05/541-04</t>
  </si>
  <si>
    <t>Тефтели с соусом/картофельное пюре (90/150)</t>
  </si>
  <si>
    <t>462-01/128-05</t>
  </si>
  <si>
    <t>Рыба тушеная в томате с овощами/картофель на молоке (110/150)</t>
  </si>
  <si>
    <t>229-05/127-05</t>
  </si>
  <si>
    <t>МБОУ СОШ № 11</t>
  </si>
  <si>
    <t>А.С.Османова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</si>
</sst>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4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4" fillId="0" borderId="2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16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7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/>
    <xf numFmtId="0" fontId="4" fillId="3" borderId="20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5" xfId="0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17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4" fillId="4" borderId="2" xfId="0" applyFont="1" applyFill="1" applyBorder="1" applyAlignment="1">
      <alignment vertical="top" wrapText="1"/>
    </xf>
    <xf numFmtId="2" fontId="4" fillId="2" borderId="2" xfId="0" applyNumberFormat="1" applyFont="1" applyFill="1" applyBorder="1" applyAlignment="1" applyProtection="1">
      <alignment horizontal="center" vertical="top" wrapText="1"/>
      <protection locked="0"/>
    </xf>
    <xf numFmtId="0" fontId="4" fillId="4" borderId="2" xfId="0" applyFont="1" applyFill="1" applyBorder="1" applyAlignment="1">
      <alignment horizontal="center" vertical="top" wrapText="1"/>
    </xf>
    <xf numFmtId="0" fontId="4" fillId="4" borderId="2" xfId="0" applyFont="1" applyFill="1" applyBorder="1" applyAlignment="1" applyProtection="1">
      <alignment vertical="top" wrapText="1"/>
      <protection locked="0"/>
    </xf>
    <xf numFmtId="0" fontId="13" fillId="4" borderId="2" xfId="0" applyFont="1" applyFill="1" applyBorder="1" applyAlignment="1">
      <alignment vertical="top" wrapText="1"/>
    </xf>
    <xf numFmtId="0" fontId="13" fillId="4" borderId="2" xfId="0" applyFont="1" applyFill="1" applyBorder="1" applyAlignment="1">
      <alignment horizontal="center" vertical="top" wrapText="1"/>
    </xf>
    <xf numFmtId="0" fontId="13" fillId="4" borderId="5" xfId="0" applyFont="1" applyFill="1" applyBorder="1" applyAlignment="1">
      <alignment horizontal="center" vertical="top" wrapText="1"/>
    </xf>
    <xf numFmtId="0" fontId="4" fillId="4" borderId="2" xfId="0" applyFont="1" applyFill="1" applyBorder="1" applyAlignment="1" applyProtection="1">
      <alignment horizontal="center" vertical="top" wrapText="1"/>
      <protection locked="0"/>
    </xf>
    <xf numFmtId="0" fontId="4" fillId="4" borderId="4" xfId="0" applyFont="1" applyFill="1" applyBorder="1" applyAlignment="1">
      <alignment vertical="top" wrapText="1"/>
    </xf>
    <xf numFmtId="0" fontId="0" fillId="2" borderId="4" xfId="0" applyFill="1" applyBorder="1" applyProtection="1">
      <protection locked="0"/>
    </xf>
    <xf numFmtId="0" fontId="4" fillId="2" borderId="4" xfId="0" applyFont="1" applyFill="1" applyBorder="1" applyAlignment="1" applyProtection="1">
      <alignment horizontal="center" vertical="top" wrapText="1"/>
      <protection locked="0"/>
    </xf>
    <xf numFmtId="0" fontId="4" fillId="2" borderId="23" xfId="0" applyFont="1" applyFill="1" applyBorder="1" applyAlignment="1" applyProtection="1">
      <alignment horizontal="center" vertical="top" wrapText="1"/>
      <protection locked="0"/>
    </xf>
    <xf numFmtId="0" fontId="4" fillId="4" borderId="6" xfId="0" applyFont="1" applyFill="1" applyBorder="1" applyAlignment="1" applyProtection="1">
      <alignment vertical="top" wrapText="1"/>
      <protection locked="0"/>
    </xf>
    <xf numFmtId="0" fontId="4" fillId="4" borderId="4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Protection="1">
      <protection locked="0"/>
    </xf>
    <xf numFmtId="0" fontId="4" fillId="4" borderId="5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Protection="1">
      <protection locked="0"/>
    </xf>
    <xf numFmtId="17" fontId="4" fillId="2" borderId="17" xfId="0" applyNumberFormat="1" applyFont="1" applyFill="1" applyBorder="1" applyAlignment="1" applyProtection="1">
      <alignment horizontal="center" vertical="top" wrapText="1"/>
      <protection locked="0"/>
    </xf>
    <xf numFmtId="16" fontId="4" fillId="2" borderId="17" xfId="0" applyNumberFormat="1" applyFont="1" applyFill="1" applyBorder="1" applyAlignment="1" applyProtection="1">
      <alignment horizontal="center" vertical="top" wrapText="1"/>
      <protection locked="0"/>
    </xf>
    <xf numFmtId="0" fontId="4" fillId="2" borderId="17" xfId="0" applyNumberFormat="1" applyFont="1" applyFill="1" applyBorder="1" applyAlignment="1" applyProtection="1">
      <alignment horizontal="center" vertical="top" wrapText="1"/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4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1"/>
  <sheetViews>
    <sheetView tabSelected="1" view="pageBreakPreview" zoomScaleNormal="100" zoomScaleSheetLayoutView="100" workbookViewId="0">
      <pane xSplit="4" ySplit="5" topLeftCell="E9" activePane="bottomRight" state="frozen"/>
      <selection pane="topRight" activeCell="E1" sqref="E1"/>
      <selection pane="bottomLeft" activeCell="A6" sqref="A6"/>
      <selection pane="bottomRight" activeCell="O119" sqref="O119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73" t="s">
        <v>162</v>
      </c>
      <c r="D1" s="74"/>
      <c r="E1" s="74"/>
      <c r="F1" s="12" t="s">
        <v>16</v>
      </c>
      <c r="G1" s="2" t="s">
        <v>17</v>
      </c>
      <c r="H1" s="75" t="s">
        <v>39</v>
      </c>
      <c r="I1" s="75"/>
      <c r="J1" s="75"/>
      <c r="K1" s="75"/>
    </row>
    <row r="2" spans="1:12" ht="18" x14ac:dyDescent="0.2">
      <c r="A2" s="35" t="s">
        <v>6</v>
      </c>
      <c r="C2" s="2"/>
      <c r="G2" s="2" t="s">
        <v>18</v>
      </c>
      <c r="H2" s="75" t="s">
        <v>163</v>
      </c>
      <c r="I2" s="75"/>
      <c r="J2" s="75"/>
      <c r="K2" s="75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3</v>
      </c>
      <c r="I3" s="48">
        <v>2</v>
      </c>
      <c r="J3" s="49">
        <v>2025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62</v>
      </c>
      <c r="F6" s="40">
        <v>250</v>
      </c>
      <c r="G6" s="40">
        <v>10</v>
      </c>
      <c r="H6" s="40">
        <v>18.7</v>
      </c>
      <c r="I6" s="40">
        <v>75</v>
      </c>
      <c r="J6" s="40">
        <v>508</v>
      </c>
      <c r="K6" s="41" t="s">
        <v>105</v>
      </c>
      <c r="L6" s="40"/>
    </row>
    <row r="7" spans="1:12" ht="15" x14ac:dyDescent="0.25">
      <c r="A7" s="23"/>
      <c r="B7" s="15"/>
      <c r="C7" s="11"/>
      <c r="D7" s="6" t="s">
        <v>107</v>
      </c>
      <c r="E7" s="42" t="s">
        <v>148</v>
      </c>
      <c r="F7" s="43">
        <v>25</v>
      </c>
      <c r="G7" s="43">
        <v>5.75</v>
      </c>
      <c r="H7" s="43">
        <v>7.25</v>
      </c>
      <c r="I7" s="43">
        <v>0</v>
      </c>
      <c r="J7" s="43">
        <v>91</v>
      </c>
      <c r="K7" s="68" t="s">
        <v>149</v>
      </c>
      <c r="L7" s="43"/>
    </row>
    <row r="8" spans="1:12" ht="15" x14ac:dyDescent="0.25">
      <c r="A8" s="23"/>
      <c r="B8" s="15"/>
      <c r="C8" s="11"/>
      <c r="D8" s="7" t="s">
        <v>22</v>
      </c>
      <c r="E8" s="42" t="s">
        <v>48</v>
      </c>
      <c r="F8" s="43">
        <v>200</v>
      </c>
      <c r="G8" s="43">
        <v>0.2</v>
      </c>
      <c r="H8" s="43">
        <v>0</v>
      </c>
      <c r="I8" s="43">
        <v>16</v>
      </c>
      <c r="J8" s="43">
        <v>65</v>
      </c>
      <c r="K8" s="44" t="s">
        <v>106</v>
      </c>
      <c r="L8" s="43"/>
    </row>
    <row r="9" spans="1:12" ht="15" x14ac:dyDescent="0.25">
      <c r="A9" s="23"/>
      <c r="B9" s="15"/>
      <c r="C9" s="11"/>
      <c r="D9" s="7" t="s">
        <v>23</v>
      </c>
      <c r="E9" s="42" t="s">
        <v>68</v>
      </c>
      <c r="F9" s="43">
        <v>20</v>
      </c>
      <c r="G9" s="43">
        <v>1.32</v>
      </c>
      <c r="H9" s="43">
        <v>0.24</v>
      </c>
      <c r="I9" s="43">
        <v>7.92</v>
      </c>
      <c r="J9" s="43">
        <v>34.159999999999997</v>
      </c>
      <c r="K9" s="44" t="s">
        <v>69</v>
      </c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 t="s">
        <v>41</v>
      </c>
      <c r="E11" s="42" t="s">
        <v>70</v>
      </c>
      <c r="F11" s="43">
        <v>50</v>
      </c>
      <c r="G11" s="43">
        <v>4.6399999999999997</v>
      </c>
      <c r="H11" s="43">
        <v>0.99</v>
      </c>
      <c r="I11" s="43">
        <v>26.11</v>
      </c>
      <c r="J11" s="43">
        <v>132</v>
      </c>
      <c r="K11" s="44" t="s">
        <v>71</v>
      </c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545</v>
      </c>
      <c r="G13" s="19">
        <f t="shared" ref="G13:J13" si="0">SUM(G6:G12)</f>
        <v>21.91</v>
      </c>
      <c r="H13" s="19">
        <f t="shared" si="0"/>
        <v>27.179999999999996</v>
      </c>
      <c r="I13" s="19">
        <f t="shared" si="0"/>
        <v>125.03</v>
      </c>
      <c r="J13" s="19">
        <f t="shared" si="0"/>
        <v>830.16</v>
      </c>
      <c r="K13" s="25"/>
      <c r="L13" s="19"/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72</v>
      </c>
      <c r="F14" s="43">
        <v>60</v>
      </c>
      <c r="G14" s="43">
        <v>0.92</v>
      </c>
      <c r="H14" s="43">
        <v>4.25</v>
      </c>
      <c r="I14" s="43">
        <v>5.0199999999999996</v>
      </c>
      <c r="J14" s="43">
        <v>54.1</v>
      </c>
      <c r="K14" s="44" t="s">
        <v>73</v>
      </c>
      <c r="L14" s="43"/>
    </row>
    <row r="15" spans="1:12" ht="15" x14ac:dyDescent="0.25">
      <c r="A15" s="23"/>
      <c r="B15" s="15"/>
      <c r="C15" s="11"/>
      <c r="D15" s="7" t="s">
        <v>27</v>
      </c>
      <c r="E15" s="50" t="s">
        <v>63</v>
      </c>
      <c r="F15" s="43">
        <v>200</v>
      </c>
      <c r="G15" s="43">
        <v>1.61</v>
      </c>
      <c r="H15" s="43">
        <v>2.04</v>
      </c>
      <c r="I15" s="43">
        <v>12.69</v>
      </c>
      <c r="J15" s="43">
        <v>95.35</v>
      </c>
      <c r="K15" s="44" t="s">
        <v>74</v>
      </c>
      <c r="L15" s="51"/>
    </row>
    <row r="16" spans="1:12" ht="15" x14ac:dyDescent="0.25">
      <c r="A16" s="23"/>
      <c r="B16" s="15"/>
      <c r="C16" s="11"/>
      <c r="D16" s="7" t="s">
        <v>28</v>
      </c>
      <c r="E16" s="50" t="s">
        <v>64</v>
      </c>
      <c r="F16" s="43">
        <v>100</v>
      </c>
      <c r="G16" s="43">
        <v>10.24</v>
      </c>
      <c r="H16" s="43">
        <v>9.69</v>
      </c>
      <c r="I16" s="43">
        <v>6.26</v>
      </c>
      <c r="J16" s="43">
        <v>198.06</v>
      </c>
      <c r="K16" s="44" t="s">
        <v>75</v>
      </c>
      <c r="L16" s="51"/>
    </row>
    <row r="17" spans="1:12" ht="15" x14ac:dyDescent="0.25">
      <c r="A17" s="23"/>
      <c r="B17" s="15"/>
      <c r="C17" s="11"/>
      <c r="D17" s="7" t="s">
        <v>29</v>
      </c>
      <c r="E17" s="50" t="s">
        <v>43</v>
      </c>
      <c r="F17" s="43">
        <v>150</v>
      </c>
      <c r="G17" s="43">
        <v>3.1</v>
      </c>
      <c r="H17" s="43">
        <v>6.9</v>
      </c>
      <c r="I17" s="43">
        <v>26.2</v>
      </c>
      <c r="J17" s="43">
        <v>180</v>
      </c>
      <c r="K17" s="44" t="s">
        <v>108</v>
      </c>
      <c r="L17" s="51"/>
    </row>
    <row r="18" spans="1:12" ht="15" x14ac:dyDescent="0.25">
      <c r="A18" s="23"/>
      <c r="B18" s="15"/>
      <c r="C18" s="11"/>
      <c r="D18" s="7" t="s">
        <v>30</v>
      </c>
      <c r="E18" s="42" t="s">
        <v>76</v>
      </c>
      <c r="F18" s="43">
        <v>200</v>
      </c>
      <c r="G18" s="43">
        <v>1</v>
      </c>
      <c r="H18" s="43">
        <v>0</v>
      </c>
      <c r="I18" s="43">
        <v>24.4</v>
      </c>
      <c r="J18" s="43">
        <v>101.6</v>
      </c>
      <c r="K18" s="44" t="s">
        <v>109</v>
      </c>
      <c r="L18" s="51"/>
    </row>
    <row r="19" spans="1:12" ht="15" x14ac:dyDescent="0.25">
      <c r="A19" s="23"/>
      <c r="B19" s="15"/>
      <c r="C19" s="11"/>
      <c r="D19" s="7" t="s">
        <v>31</v>
      </c>
      <c r="E19" s="50" t="s">
        <v>67</v>
      </c>
      <c r="F19" s="52">
        <v>40</v>
      </c>
      <c r="G19" s="43">
        <v>3.04</v>
      </c>
      <c r="H19" s="43">
        <v>0.32</v>
      </c>
      <c r="I19" s="43">
        <v>19.68</v>
      </c>
      <c r="J19" s="43">
        <v>93.76</v>
      </c>
      <c r="K19" s="44" t="s">
        <v>77</v>
      </c>
      <c r="L19" s="51"/>
    </row>
    <row r="20" spans="1:12" ht="15" x14ac:dyDescent="0.25">
      <c r="A20" s="23"/>
      <c r="B20" s="15"/>
      <c r="C20" s="11"/>
      <c r="D20" s="7" t="s">
        <v>32</v>
      </c>
      <c r="E20" s="50" t="s">
        <v>68</v>
      </c>
      <c r="F20" s="52">
        <v>30</v>
      </c>
      <c r="G20" s="43">
        <v>1.98</v>
      </c>
      <c r="H20" s="43">
        <v>0.36</v>
      </c>
      <c r="I20" s="43">
        <v>11.88</v>
      </c>
      <c r="J20" s="43">
        <v>51.24</v>
      </c>
      <c r="K20" s="44" t="s">
        <v>69</v>
      </c>
      <c r="L20" s="51"/>
    </row>
    <row r="21" spans="1:12" ht="15" x14ac:dyDescent="0.25">
      <c r="A21" s="23"/>
      <c r="B21" s="15"/>
      <c r="C21" s="11"/>
      <c r="D21" s="6" t="s">
        <v>24</v>
      </c>
      <c r="E21" s="42" t="s">
        <v>110</v>
      </c>
      <c r="F21" s="43">
        <v>120</v>
      </c>
      <c r="G21" s="43">
        <v>0.47</v>
      </c>
      <c r="H21" s="43">
        <v>0</v>
      </c>
      <c r="I21" s="43">
        <v>15.12</v>
      </c>
      <c r="J21" s="43">
        <v>62.4</v>
      </c>
      <c r="K21" s="44" t="s">
        <v>111</v>
      </c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900</v>
      </c>
      <c r="G23" s="19">
        <f t="shared" ref="G23:J23" si="1">SUM(G14:G22)</f>
        <v>22.359999999999996</v>
      </c>
      <c r="H23" s="19">
        <f t="shared" si="1"/>
        <v>23.560000000000002</v>
      </c>
      <c r="I23" s="19">
        <f t="shared" si="1"/>
        <v>121.25</v>
      </c>
      <c r="J23" s="19">
        <f t="shared" si="1"/>
        <v>836.51</v>
      </c>
      <c r="K23" s="25"/>
      <c r="L23" s="19"/>
    </row>
    <row r="24" spans="1:12" ht="15" x14ac:dyDescent="0.2">
      <c r="A24" s="29">
        <f>A6</f>
        <v>1</v>
      </c>
      <c r="B24" s="30">
        <f>B6</f>
        <v>1</v>
      </c>
      <c r="C24" s="70" t="s">
        <v>4</v>
      </c>
      <c r="D24" s="71"/>
      <c r="E24" s="31"/>
      <c r="F24" s="32">
        <f>F13+F23</f>
        <v>1445</v>
      </c>
      <c r="G24" s="32">
        <f t="shared" ref="G24:J24" si="2">G13+G23</f>
        <v>44.269999999999996</v>
      </c>
      <c r="H24" s="32">
        <f t="shared" si="2"/>
        <v>50.739999999999995</v>
      </c>
      <c r="I24" s="32">
        <f t="shared" si="2"/>
        <v>246.28</v>
      </c>
      <c r="J24" s="32">
        <f t="shared" si="2"/>
        <v>1666.67</v>
      </c>
      <c r="K24" s="32"/>
      <c r="L24" s="32"/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82</v>
      </c>
      <c r="F25" s="40">
        <v>150</v>
      </c>
      <c r="G25" s="40">
        <v>3.46</v>
      </c>
      <c r="H25" s="40">
        <v>4.47</v>
      </c>
      <c r="I25" s="40">
        <v>36</v>
      </c>
      <c r="J25" s="40">
        <v>133.69999999999999</v>
      </c>
      <c r="K25" s="41" t="s">
        <v>83</v>
      </c>
      <c r="L25" s="40"/>
    </row>
    <row r="26" spans="1:12" ht="25.5" x14ac:dyDescent="0.25">
      <c r="A26" s="14"/>
      <c r="B26" s="15"/>
      <c r="C26" s="11"/>
      <c r="D26" s="6" t="s">
        <v>29</v>
      </c>
      <c r="E26" s="42" t="s">
        <v>152</v>
      </c>
      <c r="F26" s="43">
        <v>120</v>
      </c>
      <c r="G26" s="43">
        <v>15.68</v>
      </c>
      <c r="H26" s="43">
        <v>15.44</v>
      </c>
      <c r="I26" s="43">
        <v>20.5</v>
      </c>
      <c r="J26" s="43">
        <v>287.39999999999998</v>
      </c>
      <c r="K26" s="44" t="s">
        <v>153</v>
      </c>
      <c r="L26" s="43"/>
    </row>
    <row r="27" spans="1:12" ht="15" x14ac:dyDescent="0.25">
      <c r="A27" s="14"/>
      <c r="B27" s="15"/>
      <c r="C27" s="11"/>
      <c r="D27" s="7" t="s">
        <v>22</v>
      </c>
      <c r="E27" s="42" t="s">
        <v>78</v>
      </c>
      <c r="F27" s="43">
        <v>200</v>
      </c>
      <c r="G27" s="43">
        <v>5.8</v>
      </c>
      <c r="H27" s="43">
        <v>6.6</v>
      </c>
      <c r="I27" s="43">
        <v>9.9</v>
      </c>
      <c r="J27" s="43">
        <v>122</v>
      </c>
      <c r="K27" s="44" t="s">
        <v>112</v>
      </c>
      <c r="L27" s="43"/>
    </row>
    <row r="28" spans="1:12" ht="15" x14ac:dyDescent="0.25">
      <c r="A28" s="14"/>
      <c r="B28" s="15"/>
      <c r="C28" s="11"/>
      <c r="D28" s="7" t="s">
        <v>23</v>
      </c>
      <c r="E28" s="50" t="s">
        <v>67</v>
      </c>
      <c r="F28" s="43">
        <v>20</v>
      </c>
      <c r="G28" s="43">
        <v>1.52</v>
      </c>
      <c r="H28" s="43">
        <v>0.16</v>
      </c>
      <c r="I28" s="43">
        <v>9.84</v>
      </c>
      <c r="J28" s="43">
        <v>46.88</v>
      </c>
      <c r="K28" s="44" t="s">
        <v>77</v>
      </c>
      <c r="L28" s="43"/>
    </row>
    <row r="29" spans="1:12" ht="15" x14ac:dyDescent="0.25">
      <c r="A29" s="14"/>
      <c r="B29" s="15"/>
      <c r="C29" s="11"/>
      <c r="D29" s="7" t="s">
        <v>26</v>
      </c>
      <c r="E29" s="53" t="s">
        <v>80</v>
      </c>
      <c r="F29" s="43">
        <v>60</v>
      </c>
      <c r="G29" s="43">
        <v>4.32</v>
      </c>
      <c r="H29" s="43">
        <v>4.2</v>
      </c>
      <c r="I29" s="43">
        <v>2.2200000000000002</v>
      </c>
      <c r="J29" s="43">
        <v>49.72</v>
      </c>
      <c r="K29" s="44" t="s">
        <v>81</v>
      </c>
      <c r="L29" s="43"/>
    </row>
    <row r="30" spans="1:12" ht="15" x14ac:dyDescent="0.25">
      <c r="A30" s="14"/>
      <c r="B30" s="15"/>
      <c r="C30" s="11"/>
      <c r="D30" s="6" t="s">
        <v>23</v>
      </c>
      <c r="E30" s="42" t="s">
        <v>68</v>
      </c>
      <c r="F30" s="43">
        <v>20</v>
      </c>
      <c r="G30" s="43">
        <v>1.32</v>
      </c>
      <c r="H30" s="43">
        <v>0.24</v>
      </c>
      <c r="I30" s="43">
        <v>7.92</v>
      </c>
      <c r="J30" s="43">
        <v>34.159999999999997</v>
      </c>
      <c r="K30" s="44" t="s">
        <v>69</v>
      </c>
      <c r="L30" s="43"/>
    </row>
    <row r="31" spans="1:12" ht="15" x14ac:dyDescent="0.25">
      <c r="A31" s="14"/>
      <c r="B31" s="15"/>
      <c r="C31" s="11"/>
      <c r="D31" s="6" t="s">
        <v>29</v>
      </c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570</v>
      </c>
      <c r="G32" s="19">
        <f t="shared" ref="G32" si="3">SUM(G25:G31)</f>
        <v>32.1</v>
      </c>
      <c r="H32" s="19">
        <f t="shared" ref="H32" si="4">SUM(H25:H31)</f>
        <v>31.109999999999996</v>
      </c>
      <c r="I32" s="19">
        <f t="shared" ref="I32" si="5">SUM(I25:I31)</f>
        <v>86.38000000000001</v>
      </c>
      <c r="J32" s="19">
        <f t="shared" ref="J32" si="6">SUM(J25:J31)</f>
        <v>673.8599999999999</v>
      </c>
      <c r="K32" s="25"/>
      <c r="L32" s="19"/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4" t="s">
        <v>86</v>
      </c>
      <c r="F33" s="43">
        <v>60</v>
      </c>
      <c r="G33" s="43">
        <v>0.5</v>
      </c>
      <c r="H33" s="43">
        <v>0</v>
      </c>
      <c r="I33" s="43">
        <v>2</v>
      </c>
      <c r="J33" s="43">
        <v>9.6</v>
      </c>
      <c r="K33" s="44" t="s">
        <v>113</v>
      </c>
      <c r="L33" s="43"/>
    </row>
    <row r="34" spans="1:12" ht="15" x14ac:dyDescent="0.25">
      <c r="A34" s="14"/>
      <c r="B34" s="15"/>
      <c r="C34" s="11"/>
      <c r="D34" s="7" t="s">
        <v>27</v>
      </c>
      <c r="E34" s="54" t="s">
        <v>84</v>
      </c>
      <c r="F34" s="56">
        <v>200</v>
      </c>
      <c r="G34" s="43">
        <v>4.9000000000000004</v>
      </c>
      <c r="H34" s="43">
        <v>4.4000000000000004</v>
      </c>
      <c r="I34" s="43">
        <v>17.8</v>
      </c>
      <c r="J34" s="43">
        <v>133.6</v>
      </c>
      <c r="K34" s="44" t="s">
        <v>74</v>
      </c>
      <c r="L34" s="43"/>
    </row>
    <row r="35" spans="1:12" ht="15" x14ac:dyDescent="0.25">
      <c r="A35" s="14"/>
      <c r="B35" s="15"/>
      <c r="C35" s="11"/>
      <c r="D35" s="7" t="s">
        <v>28</v>
      </c>
      <c r="E35" s="54" t="s">
        <v>47</v>
      </c>
      <c r="F35" s="55">
        <v>150</v>
      </c>
      <c r="G35" s="43">
        <v>16.5</v>
      </c>
      <c r="H35" s="43">
        <v>16.399999999999999</v>
      </c>
      <c r="I35" s="43">
        <v>9.9</v>
      </c>
      <c r="J35" s="43">
        <v>254.5</v>
      </c>
      <c r="K35" s="44" t="s">
        <v>85</v>
      </c>
      <c r="L35" s="43"/>
    </row>
    <row r="36" spans="1:12" ht="15" x14ac:dyDescent="0.25">
      <c r="A36" s="14"/>
      <c r="B36" s="15"/>
      <c r="C36" s="11"/>
      <c r="D36" s="7" t="s">
        <v>29</v>
      </c>
      <c r="E36" s="50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50" t="s">
        <v>48</v>
      </c>
      <c r="F37" s="52">
        <v>200</v>
      </c>
      <c r="G37" s="43">
        <v>0.2</v>
      </c>
      <c r="H37" s="43">
        <v>0</v>
      </c>
      <c r="I37" s="43">
        <v>16</v>
      </c>
      <c r="J37" s="43">
        <v>65</v>
      </c>
      <c r="K37" s="44" t="s">
        <v>106</v>
      </c>
      <c r="L37" s="43"/>
    </row>
    <row r="38" spans="1:12" ht="15" x14ac:dyDescent="0.25">
      <c r="A38" s="14"/>
      <c r="B38" s="15"/>
      <c r="C38" s="11"/>
      <c r="D38" s="7" t="s">
        <v>31</v>
      </c>
      <c r="E38" s="50" t="s">
        <v>67</v>
      </c>
      <c r="F38" s="52">
        <v>40</v>
      </c>
      <c r="G38" s="43">
        <v>3.04</v>
      </c>
      <c r="H38" s="43">
        <v>0.32</v>
      </c>
      <c r="I38" s="43">
        <v>19.68</v>
      </c>
      <c r="J38" s="43">
        <v>93.76</v>
      </c>
      <c r="K38" s="44" t="s">
        <v>77</v>
      </c>
      <c r="L38" s="43"/>
    </row>
    <row r="39" spans="1:12" ht="15" x14ac:dyDescent="0.25">
      <c r="A39" s="14"/>
      <c r="B39" s="15"/>
      <c r="C39" s="11"/>
      <c r="D39" s="7" t="s">
        <v>32</v>
      </c>
      <c r="E39" s="50" t="s">
        <v>68</v>
      </c>
      <c r="F39" s="52">
        <v>30</v>
      </c>
      <c r="G39" s="43">
        <v>1.98</v>
      </c>
      <c r="H39" s="43">
        <v>0.36</v>
      </c>
      <c r="I39" s="43">
        <v>11.88</v>
      </c>
      <c r="J39" s="43">
        <v>51.24</v>
      </c>
      <c r="K39" s="44" t="s">
        <v>69</v>
      </c>
      <c r="L39" s="43"/>
    </row>
    <row r="40" spans="1:12" ht="15" x14ac:dyDescent="0.25">
      <c r="A40" s="14"/>
      <c r="B40" s="15"/>
      <c r="C40" s="11"/>
      <c r="D40" s="6" t="s">
        <v>24</v>
      </c>
      <c r="E40" s="53" t="s">
        <v>114</v>
      </c>
      <c r="F40" s="57">
        <v>120</v>
      </c>
      <c r="G40" s="43">
        <v>0.47</v>
      </c>
      <c r="H40" s="43">
        <v>0</v>
      </c>
      <c r="I40" s="43">
        <v>15.12</v>
      </c>
      <c r="J40" s="43">
        <v>62.4</v>
      </c>
      <c r="K40" s="44" t="s">
        <v>111</v>
      </c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800</v>
      </c>
      <c r="G42" s="19">
        <f t="shared" ref="G42" si="7">SUM(G33:G41)</f>
        <v>27.589999999999996</v>
      </c>
      <c r="H42" s="19">
        <f t="shared" ref="H42" si="8">SUM(H33:H41)</f>
        <v>21.479999999999997</v>
      </c>
      <c r="I42" s="19">
        <f t="shared" ref="I42" si="9">SUM(I33:I41)</f>
        <v>92.38</v>
      </c>
      <c r="J42" s="19">
        <f t="shared" ref="J42" si="10">SUM(J33:J41)</f>
        <v>670.1</v>
      </c>
      <c r="K42" s="25"/>
      <c r="L42" s="19"/>
    </row>
    <row r="43" spans="1:12" ht="15.75" customHeight="1" x14ac:dyDescent="0.2">
      <c r="A43" s="33">
        <f>A25</f>
        <v>1</v>
      </c>
      <c r="B43" s="33">
        <f>B25</f>
        <v>2</v>
      </c>
      <c r="C43" s="70" t="s">
        <v>4</v>
      </c>
      <c r="D43" s="71"/>
      <c r="E43" s="31"/>
      <c r="F43" s="32">
        <f>F32+F42</f>
        <v>1370</v>
      </c>
      <c r="G43" s="32">
        <f t="shared" ref="G43" si="11">G32+G42</f>
        <v>59.69</v>
      </c>
      <c r="H43" s="32">
        <f t="shared" ref="H43" si="12">H32+H42</f>
        <v>52.589999999999989</v>
      </c>
      <c r="I43" s="32">
        <f t="shared" ref="I43" si="13">I32+I42</f>
        <v>178.76</v>
      </c>
      <c r="J43" s="32">
        <f t="shared" ref="J43" si="14">J32+J42</f>
        <v>1343.96</v>
      </c>
      <c r="K43" s="32"/>
      <c r="L43" s="32"/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44</v>
      </c>
      <c r="F44" s="40">
        <v>150</v>
      </c>
      <c r="G44" s="40">
        <v>14.6</v>
      </c>
      <c r="H44" s="40">
        <v>16.899999999999999</v>
      </c>
      <c r="I44" s="40">
        <v>23.9</v>
      </c>
      <c r="J44" s="40">
        <v>306</v>
      </c>
      <c r="K44" s="41" t="s">
        <v>115</v>
      </c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87</v>
      </c>
      <c r="F46" s="43">
        <v>200</v>
      </c>
      <c r="G46" s="43">
        <v>3.76</v>
      </c>
      <c r="H46" s="43">
        <v>3.2</v>
      </c>
      <c r="I46" s="43">
        <v>26.7</v>
      </c>
      <c r="J46" s="43">
        <v>150</v>
      </c>
      <c r="K46" s="44" t="s">
        <v>118</v>
      </c>
      <c r="L46" s="43"/>
    </row>
    <row r="47" spans="1:12" ht="15" x14ac:dyDescent="0.25">
      <c r="A47" s="23"/>
      <c r="B47" s="15"/>
      <c r="C47" s="11"/>
      <c r="D47" s="7" t="s">
        <v>23</v>
      </c>
      <c r="E47" s="50" t="s">
        <v>67</v>
      </c>
      <c r="F47" s="43">
        <v>20</v>
      </c>
      <c r="G47" s="43">
        <v>1.52</v>
      </c>
      <c r="H47" s="43">
        <v>0.16</v>
      </c>
      <c r="I47" s="43">
        <v>9.84</v>
      </c>
      <c r="J47" s="43">
        <v>46.88</v>
      </c>
      <c r="K47" s="44" t="s">
        <v>77</v>
      </c>
      <c r="L47" s="43"/>
    </row>
    <row r="48" spans="1:12" ht="15" x14ac:dyDescent="0.25">
      <c r="A48" s="23"/>
      <c r="B48" s="15"/>
      <c r="C48" s="11"/>
      <c r="D48" s="7" t="s">
        <v>24</v>
      </c>
      <c r="E48" s="42" t="s">
        <v>110</v>
      </c>
      <c r="F48" s="43">
        <v>120</v>
      </c>
      <c r="G48" s="43">
        <v>0.47</v>
      </c>
      <c r="H48" s="43">
        <v>0</v>
      </c>
      <c r="I48" s="43">
        <v>15.12</v>
      </c>
      <c r="J48" s="43">
        <v>62.4</v>
      </c>
      <c r="K48" s="44" t="s">
        <v>111</v>
      </c>
      <c r="L48" s="43"/>
    </row>
    <row r="49" spans="1:12" ht="15" x14ac:dyDescent="0.25">
      <c r="A49" s="23"/>
      <c r="B49" s="15"/>
      <c r="C49" s="11"/>
      <c r="D49" s="6" t="s">
        <v>23</v>
      </c>
      <c r="E49" s="42" t="s">
        <v>68</v>
      </c>
      <c r="F49" s="43">
        <v>20</v>
      </c>
      <c r="G49" s="43">
        <v>1.32</v>
      </c>
      <c r="H49" s="43">
        <v>0.24</v>
      </c>
      <c r="I49" s="43">
        <v>7.92</v>
      </c>
      <c r="J49" s="43">
        <v>34.159999999999997</v>
      </c>
      <c r="K49" s="44" t="s">
        <v>69</v>
      </c>
      <c r="L49" s="43"/>
    </row>
    <row r="50" spans="1:12" ht="15" x14ac:dyDescent="0.25">
      <c r="A50" s="23"/>
      <c r="B50" s="15"/>
      <c r="C50" s="11"/>
      <c r="D50" s="6" t="s">
        <v>30</v>
      </c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3"/>
      <c r="B51" s="15"/>
      <c r="C51" s="11"/>
      <c r="D51" s="59" t="s">
        <v>26</v>
      </c>
      <c r="E51" s="58" t="s">
        <v>116</v>
      </c>
      <c r="F51" s="60">
        <v>60</v>
      </c>
      <c r="G51" s="60">
        <v>0.5</v>
      </c>
      <c r="H51" s="60">
        <v>0.12</v>
      </c>
      <c r="I51" s="60">
        <v>1.9</v>
      </c>
      <c r="J51" s="60">
        <v>10.8</v>
      </c>
      <c r="K51" s="61" t="s">
        <v>117</v>
      </c>
      <c r="L51" s="60"/>
    </row>
    <row r="52" spans="1:12" ht="15" x14ac:dyDescent="0.25">
      <c r="A52" s="24"/>
      <c r="B52" s="17"/>
      <c r="C52" s="8"/>
      <c r="D52" s="18" t="s">
        <v>33</v>
      </c>
      <c r="E52" s="9"/>
      <c r="F52" s="19">
        <f>SUM(F44:F51)</f>
        <v>570</v>
      </c>
      <c r="G52" s="19">
        <f t="shared" ref="G52" si="15">SUM(G44:G51)</f>
        <v>22.169999999999998</v>
      </c>
      <c r="H52" s="19">
        <f t="shared" ref="H52" si="16">SUM(H44:H51)</f>
        <v>20.619999999999997</v>
      </c>
      <c r="I52" s="19">
        <f t="shared" ref="I52" si="17">SUM(I44:I51)</f>
        <v>85.38000000000001</v>
      </c>
      <c r="J52" s="19">
        <f t="shared" ref="J52" si="18">SUM(J44:J51)</f>
        <v>610.2399999999999</v>
      </c>
      <c r="K52" s="25"/>
      <c r="L52" s="19"/>
    </row>
    <row r="53" spans="1:12" ht="15" x14ac:dyDescent="0.25">
      <c r="A53" s="26">
        <f>A44</f>
        <v>1</v>
      </c>
      <c r="B53" s="13">
        <f>B44</f>
        <v>3</v>
      </c>
      <c r="C53" s="10" t="s">
        <v>25</v>
      </c>
      <c r="D53" s="7" t="s">
        <v>26</v>
      </c>
      <c r="E53" s="50" t="s">
        <v>45</v>
      </c>
      <c r="F53" s="43">
        <v>60</v>
      </c>
      <c r="G53" s="43">
        <v>1.44</v>
      </c>
      <c r="H53" s="43">
        <v>4.26</v>
      </c>
      <c r="I53" s="43">
        <v>6.24</v>
      </c>
      <c r="J53" s="43">
        <v>69</v>
      </c>
      <c r="K53" s="44" t="s">
        <v>88</v>
      </c>
      <c r="L53" s="43"/>
    </row>
    <row r="54" spans="1:12" ht="15" x14ac:dyDescent="0.25">
      <c r="A54" s="23"/>
      <c r="B54" s="15"/>
      <c r="C54" s="11"/>
      <c r="D54" s="7" t="s">
        <v>27</v>
      </c>
      <c r="E54" s="50" t="s">
        <v>151</v>
      </c>
      <c r="F54" s="43">
        <v>210</v>
      </c>
      <c r="G54" s="43">
        <v>3.24</v>
      </c>
      <c r="H54" s="43">
        <v>7</v>
      </c>
      <c r="I54" s="43">
        <v>20.420000000000002</v>
      </c>
      <c r="J54" s="43">
        <v>160</v>
      </c>
      <c r="K54" s="44" t="s">
        <v>89</v>
      </c>
      <c r="L54" s="43"/>
    </row>
    <row r="55" spans="1:12" ht="15" x14ac:dyDescent="0.25">
      <c r="A55" s="23"/>
      <c r="B55" s="15"/>
      <c r="C55" s="11"/>
      <c r="D55" s="7" t="s">
        <v>28</v>
      </c>
      <c r="E55" s="50" t="s">
        <v>46</v>
      </c>
      <c r="F55" s="43">
        <v>150</v>
      </c>
      <c r="G55" s="43">
        <v>17.2</v>
      </c>
      <c r="H55" s="43">
        <v>30</v>
      </c>
      <c r="I55" s="43">
        <v>14.2</v>
      </c>
      <c r="J55" s="43">
        <v>395</v>
      </c>
      <c r="K55" s="44" t="s">
        <v>119</v>
      </c>
      <c r="L55" s="43"/>
    </row>
    <row r="56" spans="1:12" ht="15" x14ac:dyDescent="0.25">
      <c r="A56" s="23"/>
      <c r="B56" s="15"/>
      <c r="C56" s="11"/>
      <c r="D56" s="7" t="s">
        <v>29</v>
      </c>
      <c r="E56" s="50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30</v>
      </c>
      <c r="E57" s="50" t="s">
        <v>104</v>
      </c>
      <c r="F57" s="43">
        <v>200</v>
      </c>
      <c r="G57" s="43">
        <v>0</v>
      </c>
      <c r="H57" s="43">
        <v>0</v>
      </c>
      <c r="I57" s="43">
        <v>18.399999999999999</v>
      </c>
      <c r="J57" s="43">
        <v>73.599999999999994</v>
      </c>
      <c r="K57" s="44"/>
      <c r="L57" s="43"/>
    </row>
    <row r="58" spans="1:12" ht="15" x14ac:dyDescent="0.25">
      <c r="A58" s="23"/>
      <c r="B58" s="15"/>
      <c r="C58" s="11"/>
      <c r="D58" s="7" t="s">
        <v>31</v>
      </c>
      <c r="E58" s="50" t="s">
        <v>67</v>
      </c>
      <c r="F58" s="52">
        <v>40</v>
      </c>
      <c r="G58" s="43">
        <v>3.04</v>
      </c>
      <c r="H58" s="43">
        <v>0.32</v>
      </c>
      <c r="I58" s="43">
        <v>19.68</v>
      </c>
      <c r="J58" s="43">
        <v>93.76</v>
      </c>
      <c r="K58" s="44" t="s">
        <v>77</v>
      </c>
      <c r="L58" s="43"/>
    </row>
    <row r="59" spans="1:12" ht="15" x14ac:dyDescent="0.25">
      <c r="A59" s="23"/>
      <c r="B59" s="15"/>
      <c r="C59" s="11"/>
      <c r="D59" s="7" t="s">
        <v>32</v>
      </c>
      <c r="E59" s="50" t="s">
        <v>68</v>
      </c>
      <c r="F59" s="52">
        <v>30</v>
      </c>
      <c r="G59" s="43">
        <v>1.98</v>
      </c>
      <c r="H59" s="43">
        <v>0.36</v>
      </c>
      <c r="I59" s="43">
        <v>11.88</v>
      </c>
      <c r="J59" s="43">
        <v>51.24</v>
      </c>
      <c r="K59" s="44" t="s">
        <v>69</v>
      </c>
      <c r="L59" s="43"/>
    </row>
    <row r="60" spans="1:12" ht="15" x14ac:dyDescent="0.25">
      <c r="A60" s="23"/>
      <c r="B60" s="15"/>
      <c r="C60" s="11"/>
      <c r="D60" s="6" t="s">
        <v>24</v>
      </c>
      <c r="E60" s="53" t="s">
        <v>110</v>
      </c>
      <c r="F60" s="43">
        <v>120</v>
      </c>
      <c r="G60" s="43">
        <v>0.47</v>
      </c>
      <c r="H60" s="43">
        <v>0</v>
      </c>
      <c r="I60" s="43">
        <v>15.12</v>
      </c>
      <c r="J60" s="43">
        <v>62.4</v>
      </c>
      <c r="K60" s="44" t="s">
        <v>111</v>
      </c>
      <c r="L60" s="43"/>
    </row>
    <row r="61" spans="1:12" ht="15" x14ac:dyDescent="0.25">
      <c r="A61" s="23"/>
      <c r="B61" s="15"/>
      <c r="C61" s="11"/>
      <c r="D61" s="6"/>
      <c r="E61" s="42"/>
      <c r="F61" s="43"/>
      <c r="G61" s="43"/>
      <c r="H61" s="43"/>
      <c r="I61" s="43"/>
      <c r="J61" s="43"/>
      <c r="K61" s="44"/>
      <c r="L61" s="43"/>
    </row>
    <row r="62" spans="1:12" ht="15" x14ac:dyDescent="0.25">
      <c r="A62" s="24"/>
      <c r="B62" s="17"/>
      <c r="C62" s="8"/>
      <c r="D62" s="18" t="s">
        <v>33</v>
      </c>
      <c r="E62" s="9"/>
      <c r="F62" s="19">
        <f>SUM(F53:F61)</f>
        <v>810</v>
      </c>
      <c r="G62" s="19">
        <f t="shared" ref="G62" si="19">SUM(G53:G61)</f>
        <v>27.369999999999997</v>
      </c>
      <c r="H62" s="19">
        <f t="shared" ref="H62" si="20">SUM(H53:H61)</f>
        <v>41.94</v>
      </c>
      <c r="I62" s="19">
        <f t="shared" ref="I62" si="21">SUM(I53:I61)</f>
        <v>105.94</v>
      </c>
      <c r="J62" s="19">
        <f t="shared" ref="J62" si="22">SUM(J53:J61)</f>
        <v>905</v>
      </c>
      <c r="K62" s="25"/>
      <c r="L62" s="19"/>
    </row>
    <row r="63" spans="1:12" ht="15.75" customHeight="1" thickBot="1" x14ac:dyDescent="0.25">
      <c r="A63" s="29">
        <f>A44</f>
        <v>1</v>
      </c>
      <c r="B63" s="30">
        <f>B44</f>
        <v>3</v>
      </c>
      <c r="C63" s="70" t="s">
        <v>4</v>
      </c>
      <c r="D63" s="71"/>
      <c r="E63" s="31"/>
      <c r="F63" s="32">
        <f>F52+F62</f>
        <v>1380</v>
      </c>
      <c r="G63" s="32">
        <f t="shared" ref="G63" si="23">G52+G62</f>
        <v>49.539999999999992</v>
      </c>
      <c r="H63" s="32">
        <f t="shared" ref="H63" si="24">H52+H62</f>
        <v>62.559999999999995</v>
      </c>
      <c r="I63" s="32">
        <f t="shared" ref="I63" si="25">I52+I62</f>
        <v>191.32</v>
      </c>
      <c r="J63" s="32">
        <f t="shared" ref="J63" si="26">J52+J62</f>
        <v>1515.2399999999998</v>
      </c>
      <c r="K63" s="32"/>
      <c r="L63" s="32"/>
    </row>
    <row r="64" spans="1:12" ht="38.25" x14ac:dyDescent="0.25">
      <c r="A64" s="20">
        <v>1</v>
      </c>
      <c r="B64" s="21">
        <v>4</v>
      </c>
      <c r="C64" s="22" t="s">
        <v>20</v>
      </c>
      <c r="D64" s="5" t="s">
        <v>21</v>
      </c>
      <c r="E64" s="53" t="s">
        <v>154</v>
      </c>
      <c r="F64" s="43">
        <v>250</v>
      </c>
      <c r="G64" s="43">
        <v>22.6</v>
      </c>
      <c r="H64" s="43">
        <v>21.5</v>
      </c>
      <c r="I64" s="43">
        <v>39.9</v>
      </c>
      <c r="J64" s="43">
        <v>448.5</v>
      </c>
      <c r="K64" s="44" t="s">
        <v>155</v>
      </c>
      <c r="L64" s="43"/>
    </row>
    <row r="65" spans="1:12" ht="15" x14ac:dyDescent="0.25">
      <c r="A65" s="23"/>
      <c r="B65" s="15"/>
      <c r="C65" s="11"/>
      <c r="D65" s="6" t="s">
        <v>29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22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23</v>
      </c>
      <c r="E67" s="50" t="s">
        <v>67</v>
      </c>
      <c r="F67" s="43">
        <v>20</v>
      </c>
      <c r="G67" s="43">
        <v>1.52</v>
      </c>
      <c r="H67" s="43">
        <v>0.16</v>
      </c>
      <c r="I67" s="43">
        <v>9.84</v>
      </c>
      <c r="J67" s="43">
        <v>46.88</v>
      </c>
      <c r="K67" s="44" t="s">
        <v>77</v>
      </c>
      <c r="L67" s="43"/>
    </row>
    <row r="68" spans="1:12" ht="15" x14ac:dyDescent="0.25">
      <c r="A68" s="23"/>
      <c r="B68" s="15"/>
      <c r="C68" s="11"/>
      <c r="D68" s="7" t="s">
        <v>24</v>
      </c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7" t="s">
        <v>23</v>
      </c>
      <c r="E69" s="42" t="s">
        <v>68</v>
      </c>
      <c r="F69" s="43">
        <v>20</v>
      </c>
      <c r="G69" s="43">
        <v>1.32</v>
      </c>
      <c r="H69" s="43">
        <v>0.24</v>
      </c>
      <c r="I69" s="43">
        <v>7.92</v>
      </c>
      <c r="J69" s="43">
        <v>34.159999999999997</v>
      </c>
      <c r="K69" s="44" t="s">
        <v>69</v>
      </c>
      <c r="L69" s="43"/>
    </row>
    <row r="70" spans="1:12" ht="15" x14ac:dyDescent="0.25">
      <c r="A70" s="23"/>
      <c r="B70" s="15"/>
      <c r="C70" s="11"/>
      <c r="D70" s="6" t="s">
        <v>30</v>
      </c>
      <c r="E70" s="53" t="s">
        <v>122</v>
      </c>
      <c r="F70" s="43">
        <v>200</v>
      </c>
      <c r="G70" s="43">
        <v>0.16</v>
      </c>
      <c r="H70" s="43">
        <v>0</v>
      </c>
      <c r="I70" s="43">
        <v>29</v>
      </c>
      <c r="J70" s="43">
        <v>116.6</v>
      </c>
      <c r="K70" s="44" t="s">
        <v>123</v>
      </c>
      <c r="L70" s="43"/>
    </row>
    <row r="71" spans="1:12" ht="15" x14ac:dyDescent="0.25">
      <c r="A71" s="23"/>
      <c r="B71" s="15"/>
      <c r="C71" s="11"/>
      <c r="D71" s="6" t="s">
        <v>26</v>
      </c>
      <c r="E71" s="62" t="s">
        <v>90</v>
      </c>
      <c r="F71" s="60">
        <v>60</v>
      </c>
      <c r="G71" s="60">
        <v>0.66</v>
      </c>
      <c r="H71" s="60">
        <v>0.12</v>
      </c>
      <c r="I71" s="60">
        <v>7.26</v>
      </c>
      <c r="J71" s="60">
        <v>33</v>
      </c>
      <c r="K71" s="61" t="s">
        <v>120</v>
      </c>
      <c r="L71" s="60"/>
    </row>
    <row r="72" spans="1:12" ht="15" x14ac:dyDescent="0.25">
      <c r="A72" s="24"/>
      <c r="B72" s="17"/>
      <c r="C72" s="8"/>
      <c r="D72" s="18" t="s">
        <v>33</v>
      </c>
      <c r="E72" s="9"/>
      <c r="F72" s="19">
        <f>SUM(F64:F71)</f>
        <v>550</v>
      </c>
      <c r="G72" s="19">
        <f t="shared" ref="G72" si="27">SUM(G64:G71)</f>
        <v>26.26</v>
      </c>
      <c r="H72" s="19">
        <f t="shared" ref="H72" si="28">SUM(H64:H71)</f>
        <v>22.02</v>
      </c>
      <c r="I72" s="19">
        <f t="shared" ref="I72" si="29">SUM(I64:I71)</f>
        <v>93.92</v>
      </c>
      <c r="J72" s="19">
        <f t="shared" ref="J72" si="30">SUM(J64:J71)</f>
        <v>679.14</v>
      </c>
      <c r="K72" s="25"/>
      <c r="L72" s="19"/>
    </row>
    <row r="73" spans="1:12" ht="15" x14ac:dyDescent="0.25">
      <c r="A73" s="26">
        <f>A64</f>
        <v>1</v>
      </c>
      <c r="B73" s="13">
        <f>B64</f>
        <v>4</v>
      </c>
      <c r="C73" s="10" t="s">
        <v>25</v>
      </c>
      <c r="D73" s="7" t="s">
        <v>26</v>
      </c>
      <c r="E73" s="63" t="s">
        <v>49</v>
      </c>
      <c r="F73" s="43">
        <v>60</v>
      </c>
      <c r="G73" s="43">
        <v>0.66</v>
      </c>
      <c r="H73" s="43">
        <v>3.66</v>
      </c>
      <c r="I73" s="43">
        <v>3.4</v>
      </c>
      <c r="J73" s="43">
        <v>49.2</v>
      </c>
      <c r="K73" s="44">
        <v>29</v>
      </c>
      <c r="L73" s="43"/>
    </row>
    <row r="74" spans="1:12" ht="15" x14ac:dyDescent="0.25">
      <c r="A74" s="23"/>
      <c r="B74" s="15"/>
      <c r="C74" s="11"/>
      <c r="D74" s="7" t="s">
        <v>27</v>
      </c>
      <c r="E74" s="53" t="s">
        <v>91</v>
      </c>
      <c r="F74" s="43">
        <v>205</v>
      </c>
      <c r="G74" s="43">
        <v>1.53</v>
      </c>
      <c r="H74" s="43">
        <v>6</v>
      </c>
      <c r="I74" s="43">
        <v>8.5</v>
      </c>
      <c r="J74" s="43">
        <v>147</v>
      </c>
      <c r="K74" s="44" t="s">
        <v>92</v>
      </c>
      <c r="L74" s="43"/>
    </row>
    <row r="75" spans="1:12" ht="15" x14ac:dyDescent="0.25">
      <c r="A75" s="23"/>
      <c r="B75" s="15"/>
      <c r="C75" s="11"/>
      <c r="D75" s="7" t="s">
        <v>28</v>
      </c>
      <c r="E75" s="53" t="s">
        <v>50</v>
      </c>
      <c r="F75" s="43">
        <v>90</v>
      </c>
      <c r="G75" s="43">
        <v>13</v>
      </c>
      <c r="H75" s="43">
        <v>17.399999999999999</v>
      </c>
      <c r="I75" s="43">
        <v>19.899999999999999</v>
      </c>
      <c r="J75" s="43">
        <v>289.8</v>
      </c>
      <c r="K75" s="44" t="s">
        <v>124</v>
      </c>
      <c r="L75" s="43"/>
    </row>
    <row r="76" spans="1:12" ht="15" x14ac:dyDescent="0.25">
      <c r="A76" s="23"/>
      <c r="B76" s="15"/>
      <c r="C76" s="11"/>
      <c r="D76" s="7" t="s">
        <v>29</v>
      </c>
      <c r="E76" s="53" t="s">
        <v>43</v>
      </c>
      <c r="F76" s="43">
        <v>150</v>
      </c>
      <c r="G76" s="43">
        <v>3.1</v>
      </c>
      <c r="H76" s="43">
        <v>6.9</v>
      </c>
      <c r="I76" s="43">
        <v>26.2</v>
      </c>
      <c r="J76" s="43">
        <v>180</v>
      </c>
      <c r="K76" s="44" t="s">
        <v>108</v>
      </c>
      <c r="L76" s="43"/>
    </row>
    <row r="77" spans="1:12" ht="15" x14ac:dyDescent="0.25">
      <c r="A77" s="23"/>
      <c r="B77" s="15"/>
      <c r="C77" s="11"/>
      <c r="D77" s="7" t="s">
        <v>30</v>
      </c>
      <c r="E77" s="50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7" t="s">
        <v>31</v>
      </c>
      <c r="E78" s="50" t="s">
        <v>67</v>
      </c>
      <c r="F78" s="52">
        <v>40</v>
      </c>
      <c r="G78" s="43">
        <v>3.04</v>
      </c>
      <c r="H78" s="43">
        <v>0.32</v>
      </c>
      <c r="I78" s="43">
        <v>19.68</v>
      </c>
      <c r="J78" s="43">
        <v>93.76</v>
      </c>
      <c r="K78" s="44" t="s">
        <v>77</v>
      </c>
      <c r="L78" s="43"/>
    </row>
    <row r="79" spans="1:12" ht="15" x14ac:dyDescent="0.25">
      <c r="A79" s="23"/>
      <c r="B79" s="15"/>
      <c r="C79" s="11"/>
      <c r="D79" s="7" t="s">
        <v>32</v>
      </c>
      <c r="E79" s="50" t="s">
        <v>68</v>
      </c>
      <c r="F79" s="52">
        <v>30</v>
      </c>
      <c r="G79" s="43">
        <v>1.98</v>
      </c>
      <c r="H79" s="43">
        <v>0.36</v>
      </c>
      <c r="I79" s="43">
        <v>11.88</v>
      </c>
      <c r="J79" s="43">
        <v>51.24</v>
      </c>
      <c r="K79" s="44" t="s">
        <v>69</v>
      </c>
      <c r="L79" s="43"/>
    </row>
    <row r="80" spans="1:12" ht="15" x14ac:dyDescent="0.25">
      <c r="A80" s="23"/>
      <c r="B80" s="15"/>
      <c r="C80" s="11"/>
      <c r="D80" s="64" t="s">
        <v>24</v>
      </c>
      <c r="E80" s="42" t="s">
        <v>110</v>
      </c>
      <c r="F80" s="43">
        <v>120</v>
      </c>
      <c r="G80" s="43">
        <v>0.47</v>
      </c>
      <c r="H80" s="43">
        <v>0</v>
      </c>
      <c r="I80" s="43">
        <v>15.12</v>
      </c>
      <c r="J80" s="43">
        <v>62.4</v>
      </c>
      <c r="K80" s="44" t="s">
        <v>111</v>
      </c>
      <c r="L80" s="43"/>
    </row>
    <row r="81" spans="1:12" ht="15" x14ac:dyDescent="0.25">
      <c r="A81" s="23"/>
      <c r="B81" s="15"/>
      <c r="C81" s="11"/>
      <c r="D81" s="64" t="s">
        <v>22</v>
      </c>
      <c r="E81" s="50" t="s">
        <v>125</v>
      </c>
      <c r="F81" s="43">
        <v>200</v>
      </c>
      <c r="G81" s="43">
        <v>3.6</v>
      </c>
      <c r="H81" s="43">
        <v>2.7</v>
      </c>
      <c r="I81" s="43">
        <v>28.3</v>
      </c>
      <c r="J81" s="43">
        <v>151.80000000000001</v>
      </c>
      <c r="K81" s="44" t="s">
        <v>126</v>
      </c>
      <c r="L81" s="43"/>
    </row>
    <row r="82" spans="1:12" ht="15" x14ac:dyDescent="0.25">
      <c r="A82" s="24"/>
      <c r="B82" s="17"/>
      <c r="C82" s="8"/>
      <c r="D82" s="18" t="s">
        <v>33</v>
      </c>
      <c r="E82" s="9"/>
      <c r="F82" s="19">
        <f>SUM(F73:F81)</f>
        <v>895</v>
      </c>
      <c r="G82" s="19">
        <f t="shared" ref="G82" si="31">SUM(G73:G81)</f>
        <v>27.38</v>
      </c>
      <c r="H82" s="19">
        <f t="shared" ref="H82" si="32">SUM(H73:H81)</f>
        <v>37.340000000000003</v>
      </c>
      <c r="I82" s="19">
        <f t="shared" ref="I82" si="33">SUM(I73:I81)</f>
        <v>132.98000000000002</v>
      </c>
      <c r="J82" s="19">
        <f t="shared" ref="J82" si="34">SUM(J73:J81)</f>
        <v>1025.2</v>
      </c>
      <c r="K82" s="25"/>
      <c r="L82" s="19"/>
    </row>
    <row r="83" spans="1:12" ht="15.75" customHeight="1" thickBot="1" x14ac:dyDescent="0.25">
      <c r="A83" s="29">
        <f>A64</f>
        <v>1</v>
      </c>
      <c r="B83" s="30">
        <f>B64</f>
        <v>4</v>
      </c>
      <c r="C83" s="70" t="s">
        <v>4</v>
      </c>
      <c r="D83" s="71"/>
      <c r="E83" s="31"/>
      <c r="F83" s="32">
        <f>F72+F82</f>
        <v>1445</v>
      </c>
      <c r="G83" s="32">
        <f t="shared" ref="G83" si="35">G72+G82</f>
        <v>53.64</v>
      </c>
      <c r="H83" s="32">
        <f t="shared" ref="H83" si="36">H72+H82</f>
        <v>59.36</v>
      </c>
      <c r="I83" s="32">
        <f t="shared" ref="I83" si="37">I72+I82</f>
        <v>226.90000000000003</v>
      </c>
      <c r="J83" s="32">
        <f t="shared" ref="J83" si="38">J72+J82</f>
        <v>1704.3400000000001</v>
      </c>
      <c r="K83" s="32"/>
      <c r="L83" s="32"/>
    </row>
    <row r="84" spans="1:12" ht="25.5" x14ac:dyDescent="0.25">
      <c r="A84" s="20">
        <v>1</v>
      </c>
      <c r="B84" s="21">
        <v>5</v>
      </c>
      <c r="C84" s="22" t="s">
        <v>20</v>
      </c>
      <c r="D84" s="5" t="s">
        <v>21</v>
      </c>
      <c r="E84" s="39" t="s">
        <v>156</v>
      </c>
      <c r="F84" s="40">
        <v>240</v>
      </c>
      <c r="G84" s="40">
        <v>15.25</v>
      </c>
      <c r="H84" s="40">
        <v>24.35</v>
      </c>
      <c r="I84" s="40">
        <v>26.45</v>
      </c>
      <c r="J84" s="40">
        <v>384.9</v>
      </c>
      <c r="K84" s="41" t="s">
        <v>157</v>
      </c>
      <c r="L84" s="40"/>
    </row>
    <row r="85" spans="1:12" ht="15" x14ac:dyDescent="0.25">
      <c r="A85" s="23"/>
      <c r="B85" s="15"/>
      <c r="C85" s="11"/>
      <c r="D85" s="6" t="s">
        <v>26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22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7" t="s">
        <v>23</v>
      </c>
      <c r="E87" s="50" t="s">
        <v>67</v>
      </c>
      <c r="F87" s="43">
        <v>20</v>
      </c>
      <c r="G87" s="43">
        <v>1.52</v>
      </c>
      <c r="H87" s="43">
        <v>0.16</v>
      </c>
      <c r="I87" s="43">
        <v>9.84</v>
      </c>
      <c r="J87" s="43">
        <v>46.88</v>
      </c>
      <c r="K87" s="44" t="s">
        <v>77</v>
      </c>
      <c r="L87" s="43"/>
    </row>
    <row r="88" spans="1:12" ht="15" x14ac:dyDescent="0.25">
      <c r="A88" s="23"/>
      <c r="B88" s="15"/>
      <c r="C88" s="11"/>
      <c r="D88" s="7" t="s">
        <v>24</v>
      </c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3"/>
      <c r="B89" s="15"/>
      <c r="C89" s="11"/>
      <c r="D89" s="64" t="s">
        <v>23</v>
      </c>
      <c r="E89" s="42" t="s">
        <v>68</v>
      </c>
      <c r="F89" s="43">
        <v>20</v>
      </c>
      <c r="G89" s="43">
        <v>1.32</v>
      </c>
      <c r="H89" s="43">
        <v>0.24</v>
      </c>
      <c r="I89" s="43">
        <v>7.92</v>
      </c>
      <c r="J89" s="43">
        <v>34.159999999999997</v>
      </c>
      <c r="K89" s="44" t="s">
        <v>69</v>
      </c>
      <c r="L89" s="43"/>
    </row>
    <row r="90" spans="1:12" ht="15" x14ac:dyDescent="0.25">
      <c r="A90" s="23"/>
      <c r="B90" s="15"/>
      <c r="C90" s="11"/>
      <c r="D90" s="64" t="s">
        <v>30</v>
      </c>
      <c r="E90" s="42" t="s">
        <v>122</v>
      </c>
      <c r="F90" s="43">
        <v>200</v>
      </c>
      <c r="G90" s="43">
        <v>0.16</v>
      </c>
      <c r="H90" s="43">
        <v>0</v>
      </c>
      <c r="I90" s="43">
        <v>29</v>
      </c>
      <c r="J90" s="43">
        <v>116.6</v>
      </c>
      <c r="K90" s="44" t="s">
        <v>123</v>
      </c>
      <c r="L90" s="43"/>
    </row>
    <row r="91" spans="1:12" ht="15" x14ac:dyDescent="0.25">
      <c r="A91" s="23"/>
      <c r="B91" s="15"/>
      <c r="C91" s="11"/>
      <c r="D91" s="64" t="s">
        <v>26</v>
      </c>
      <c r="E91" s="42" t="s">
        <v>150</v>
      </c>
      <c r="F91" s="43">
        <v>60</v>
      </c>
      <c r="G91" s="43">
        <v>0.5</v>
      </c>
      <c r="H91" s="43">
        <v>0</v>
      </c>
      <c r="I91" s="43">
        <v>2</v>
      </c>
      <c r="J91" s="43">
        <v>9.6</v>
      </c>
      <c r="K91" s="44" t="s">
        <v>113</v>
      </c>
      <c r="L91" s="43"/>
    </row>
    <row r="92" spans="1:12" ht="15" x14ac:dyDescent="0.25">
      <c r="A92" s="24"/>
      <c r="B92" s="17"/>
      <c r="C92" s="8"/>
      <c r="D92" s="18" t="s">
        <v>33</v>
      </c>
      <c r="E92" s="9"/>
      <c r="F92" s="19">
        <f>SUM(F84:F91)</f>
        <v>540</v>
      </c>
      <c r="G92" s="19">
        <f t="shared" ref="G92" si="39">SUM(G84:G91)</f>
        <v>18.75</v>
      </c>
      <c r="H92" s="19">
        <f t="shared" ref="H92" si="40">SUM(H84:H91)</f>
        <v>24.75</v>
      </c>
      <c r="I92" s="19">
        <f t="shared" ref="I92" si="41">SUM(I84:I91)</f>
        <v>75.210000000000008</v>
      </c>
      <c r="J92" s="19">
        <f t="shared" ref="J92" si="42">SUM(J84:J91)</f>
        <v>592.14</v>
      </c>
      <c r="K92" s="25"/>
      <c r="L92" s="19"/>
    </row>
    <row r="93" spans="1:12" ht="15" x14ac:dyDescent="0.25">
      <c r="A93" s="26">
        <f>A84</f>
        <v>1</v>
      </c>
      <c r="B93" s="13">
        <f>B84</f>
        <v>5</v>
      </c>
      <c r="C93" s="10" t="s">
        <v>25</v>
      </c>
      <c r="D93" s="7" t="s">
        <v>26</v>
      </c>
      <c r="E93" s="53" t="s">
        <v>51</v>
      </c>
      <c r="F93" s="43">
        <v>60</v>
      </c>
      <c r="G93" s="43">
        <v>0.96</v>
      </c>
      <c r="H93" s="43">
        <v>2.9</v>
      </c>
      <c r="I93" s="43">
        <v>6.6</v>
      </c>
      <c r="J93" s="43">
        <v>57</v>
      </c>
      <c r="K93" s="44" t="s">
        <v>127</v>
      </c>
      <c r="L93" s="43"/>
    </row>
    <row r="94" spans="1:12" ht="25.5" x14ac:dyDescent="0.25">
      <c r="A94" s="23"/>
      <c r="B94" s="15"/>
      <c r="C94" s="11"/>
      <c r="D94" s="7" t="s">
        <v>27</v>
      </c>
      <c r="E94" s="53" t="s">
        <v>128</v>
      </c>
      <c r="F94" s="43">
        <v>200</v>
      </c>
      <c r="G94" s="43">
        <v>2.95</v>
      </c>
      <c r="H94" s="43">
        <v>5.7</v>
      </c>
      <c r="I94" s="43">
        <v>18.04</v>
      </c>
      <c r="J94" s="43">
        <v>116.87</v>
      </c>
      <c r="K94" s="44" t="s">
        <v>129</v>
      </c>
      <c r="L94" s="43"/>
    </row>
    <row r="95" spans="1:12" ht="15" x14ac:dyDescent="0.25">
      <c r="A95" s="23"/>
      <c r="B95" s="15"/>
      <c r="C95" s="11"/>
      <c r="D95" s="7" t="s">
        <v>28</v>
      </c>
      <c r="E95" s="53" t="s">
        <v>44</v>
      </c>
      <c r="F95" s="43">
        <v>150</v>
      </c>
      <c r="G95" s="43">
        <v>14.6</v>
      </c>
      <c r="H95" s="43">
        <v>16.899999999999999</v>
      </c>
      <c r="I95" s="43">
        <v>23.9</v>
      </c>
      <c r="J95" s="43">
        <v>306</v>
      </c>
      <c r="K95" s="44" t="s">
        <v>115</v>
      </c>
      <c r="L95" s="43"/>
    </row>
    <row r="96" spans="1:12" ht="15" x14ac:dyDescent="0.25">
      <c r="A96" s="23"/>
      <c r="B96" s="15"/>
      <c r="C96" s="11"/>
      <c r="D96" s="7" t="s">
        <v>29</v>
      </c>
      <c r="E96" s="50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7" t="s">
        <v>30</v>
      </c>
      <c r="E97" s="50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7" t="s">
        <v>31</v>
      </c>
      <c r="E98" s="50" t="s">
        <v>67</v>
      </c>
      <c r="F98" s="43">
        <v>50</v>
      </c>
      <c r="G98" s="43">
        <v>3.8</v>
      </c>
      <c r="H98" s="43">
        <v>0.4</v>
      </c>
      <c r="I98" s="43">
        <v>24.6</v>
      </c>
      <c r="J98" s="43">
        <v>117.2</v>
      </c>
      <c r="K98" s="44" t="s">
        <v>77</v>
      </c>
      <c r="L98" s="43"/>
    </row>
    <row r="99" spans="1:12" ht="15" x14ac:dyDescent="0.25">
      <c r="A99" s="23"/>
      <c r="B99" s="15"/>
      <c r="C99" s="11"/>
      <c r="D99" s="7" t="s">
        <v>32</v>
      </c>
      <c r="E99" s="50" t="s">
        <v>68</v>
      </c>
      <c r="F99" s="52">
        <v>30</v>
      </c>
      <c r="G99" s="43">
        <v>1.98</v>
      </c>
      <c r="H99" s="43">
        <v>0.36</v>
      </c>
      <c r="I99" s="43">
        <v>11.88</v>
      </c>
      <c r="J99" s="43">
        <v>51.24</v>
      </c>
      <c r="K99" s="44" t="s">
        <v>69</v>
      </c>
      <c r="L99" s="43"/>
    </row>
    <row r="100" spans="1:12" ht="15" x14ac:dyDescent="0.25">
      <c r="A100" s="23"/>
      <c r="B100" s="15"/>
      <c r="C100" s="11"/>
      <c r="D100" s="64" t="s">
        <v>22</v>
      </c>
      <c r="E100" s="50" t="s">
        <v>87</v>
      </c>
      <c r="F100" s="43">
        <v>200</v>
      </c>
      <c r="G100" s="43">
        <v>3.76</v>
      </c>
      <c r="H100" s="43">
        <v>3.2</v>
      </c>
      <c r="I100" s="43">
        <v>26.7</v>
      </c>
      <c r="J100" s="43">
        <v>150</v>
      </c>
      <c r="K100" s="44" t="s">
        <v>130</v>
      </c>
      <c r="L100" s="43"/>
    </row>
    <row r="101" spans="1:12" ht="15" x14ac:dyDescent="0.25">
      <c r="A101" s="23"/>
      <c r="B101" s="15"/>
      <c r="C101" s="11"/>
      <c r="D101" s="6"/>
      <c r="E101" s="42"/>
      <c r="F101" s="43"/>
      <c r="G101" s="43"/>
      <c r="H101" s="43"/>
      <c r="I101" s="43"/>
      <c r="J101" s="43"/>
      <c r="K101" s="44"/>
      <c r="L101" s="43"/>
    </row>
    <row r="102" spans="1:12" ht="15" x14ac:dyDescent="0.25">
      <c r="A102" s="24"/>
      <c r="B102" s="17"/>
      <c r="C102" s="8"/>
      <c r="D102" s="18" t="s">
        <v>33</v>
      </c>
      <c r="E102" s="9"/>
      <c r="F102" s="19">
        <f>SUM(F93:F101)</f>
        <v>690</v>
      </c>
      <c r="G102" s="19">
        <f t="shared" ref="G102" si="43">SUM(G93:G101)</f>
        <v>28.049999999999997</v>
      </c>
      <c r="H102" s="19">
        <f t="shared" ref="H102" si="44">SUM(H93:H101)</f>
        <v>29.459999999999997</v>
      </c>
      <c r="I102" s="19">
        <f t="shared" ref="I102" si="45">SUM(I93:I101)</f>
        <v>111.72</v>
      </c>
      <c r="J102" s="19">
        <f t="shared" ref="J102" si="46">SUM(J93:J101)</f>
        <v>798.31000000000006</v>
      </c>
      <c r="K102" s="25"/>
      <c r="L102" s="19"/>
    </row>
    <row r="103" spans="1:12" ht="15.75" customHeight="1" x14ac:dyDescent="0.2">
      <c r="A103" s="29">
        <f>A84</f>
        <v>1</v>
      </c>
      <c r="B103" s="30">
        <f>B84</f>
        <v>5</v>
      </c>
      <c r="C103" s="70" t="s">
        <v>4</v>
      </c>
      <c r="D103" s="71"/>
      <c r="E103" s="31"/>
      <c r="F103" s="32">
        <f>F92+F102</f>
        <v>1230</v>
      </c>
      <c r="G103" s="32">
        <f t="shared" ref="G103" si="47">G92+G102</f>
        <v>46.8</v>
      </c>
      <c r="H103" s="32">
        <f t="shared" ref="H103" si="48">H92+H102</f>
        <v>54.209999999999994</v>
      </c>
      <c r="I103" s="32">
        <f t="shared" ref="I103" si="49">I92+I102</f>
        <v>186.93</v>
      </c>
      <c r="J103" s="32">
        <f t="shared" ref="J103" si="50">J92+J102</f>
        <v>1390.45</v>
      </c>
      <c r="K103" s="32"/>
      <c r="L103" s="32"/>
    </row>
    <row r="104" spans="1:12" ht="15" x14ac:dyDescent="0.25">
      <c r="A104" s="20">
        <v>2</v>
      </c>
      <c r="B104" s="21">
        <v>1</v>
      </c>
      <c r="C104" s="22" t="s">
        <v>20</v>
      </c>
      <c r="D104" s="5" t="s">
        <v>21</v>
      </c>
      <c r="E104" s="39" t="s">
        <v>52</v>
      </c>
      <c r="F104" s="40">
        <v>150</v>
      </c>
      <c r="G104" s="40">
        <v>15</v>
      </c>
      <c r="H104" s="40">
        <v>25.05</v>
      </c>
      <c r="I104" s="40">
        <v>2.85</v>
      </c>
      <c r="J104" s="40">
        <v>298.5</v>
      </c>
      <c r="K104" s="41" t="s">
        <v>131</v>
      </c>
      <c r="L104" s="40"/>
    </row>
    <row r="105" spans="1:12" ht="15" x14ac:dyDescent="0.25">
      <c r="A105" s="23"/>
      <c r="B105" s="15"/>
      <c r="C105" s="11"/>
      <c r="D105" s="6"/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7" t="s">
        <v>22</v>
      </c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7" t="s">
        <v>23</v>
      </c>
      <c r="E107" s="50" t="s">
        <v>67</v>
      </c>
      <c r="F107" s="43">
        <v>20</v>
      </c>
      <c r="G107" s="43">
        <v>1.52</v>
      </c>
      <c r="H107" s="43">
        <v>0.16</v>
      </c>
      <c r="I107" s="43">
        <v>9.84</v>
      </c>
      <c r="J107" s="43">
        <v>46.88</v>
      </c>
      <c r="K107" s="44" t="s">
        <v>77</v>
      </c>
      <c r="L107" s="43"/>
    </row>
    <row r="108" spans="1:12" ht="15" x14ac:dyDescent="0.25">
      <c r="A108" s="23"/>
      <c r="B108" s="15"/>
      <c r="C108" s="11"/>
      <c r="D108" s="7" t="s">
        <v>24</v>
      </c>
      <c r="E108" s="53" t="s">
        <v>110</v>
      </c>
      <c r="F108" s="43">
        <v>120</v>
      </c>
      <c r="G108" s="43">
        <v>0.47</v>
      </c>
      <c r="H108" s="43">
        <v>0</v>
      </c>
      <c r="I108" s="43">
        <v>15.12</v>
      </c>
      <c r="J108" s="43">
        <v>62.4</v>
      </c>
      <c r="K108" s="44" t="s">
        <v>111</v>
      </c>
      <c r="L108" s="43"/>
    </row>
    <row r="109" spans="1:12" ht="15" x14ac:dyDescent="0.25">
      <c r="A109" s="23"/>
      <c r="B109" s="15"/>
      <c r="C109" s="11"/>
      <c r="D109" s="64" t="s">
        <v>23</v>
      </c>
      <c r="E109" s="42" t="s">
        <v>68</v>
      </c>
      <c r="F109" s="43">
        <v>20</v>
      </c>
      <c r="G109" s="43">
        <v>1.32</v>
      </c>
      <c r="H109" s="43">
        <v>0.24</v>
      </c>
      <c r="I109" s="43">
        <v>7.92</v>
      </c>
      <c r="J109" s="43">
        <v>34.159999999999997</v>
      </c>
      <c r="K109" s="44" t="s">
        <v>69</v>
      </c>
      <c r="L109" s="43"/>
    </row>
    <row r="110" spans="1:12" ht="15" x14ac:dyDescent="0.25">
      <c r="A110" s="23"/>
      <c r="B110" s="15"/>
      <c r="C110" s="11"/>
      <c r="D110" s="64" t="s">
        <v>30</v>
      </c>
      <c r="E110" s="53" t="s">
        <v>93</v>
      </c>
      <c r="F110" s="43">
        <v>200</v>
      </c>
      <c r="G110" s="43">
        <v>0</v>
      </c>
      <c r="H110" s="43">
        <v>0</v>
      </c>
      <c r="I110" s="43">
        <v>18.399999999999999</v>
      </c>
      <c r="J110" s="43">
        <v>73.599999999999994</v>
      </c>
      <c r="K110" s="44"/>
      <c r="L110" s="43"/>
    </row>
    <row r="111" spans="1:12" ht="15" x14ac:dyDescent="0.25">
      <c r="A111" s="23"/>
      <c r="B111" s="15"/>
      <c r="C111" s="11"/>
      <c r="D111" s="64" t="s">
        <v>26</v>
      </c>
      <c r="E111" s="62" t="s">
        <v>53</v>
      </c>
      <c r="F111" s="60">
        <v>60</v>
      </c>
      <c r="G111" s="60">
        <v>1.7</v>
      </c>
      <c r="H111" s="60">
        <v>0.1</v>
      </c>
      <c r="I111" s="60">
        <v>3.5</v>
      </c>
      <c r="J111" s="60">
        <v>28.6</v>
      </c>
      <c r="K111" s="61" t="s">
        <v>71</v>
      </c>
      <c r="L111" s="60"/>
    </row>
    <row r="112" spans="1:12" ht="15" x14ac:dyDescent="0.25">
      <c r="A112" s="24"/>
      <c r="B112" s="17"/>
      <c r="C112" s="8"/>
      <c r="D112" s="18" t="s">
        <v>33</v>
      </c>
      <c r="E112" s="9"/>
      <c r="F112" s="19">
        <f>SUM(F104:F111)</f>
        <v>570</v>
      </c>
      <c r="G112" s="19">
        <f t="shared" ref="G112:J112" si="51">SUM(G104:G111)</f>
        <v>20.009999999999998</v>
      </c>
      <c r="H112" s="19">
        <f t="shared" si="51"/>
        <v>25.55</v>
      </c>
      <c r="I112" s="19">
        <f t="shared" si="51"/>
        <v>57.629999999999995</v>
      </c>
      <c r="J112" s="19">
        <f t="shared" si="51"/>
        <v>544.14</v>
      </c>
      <c r="K112" s="25"/>
      <c r="L112" s="19"/>
    </row>
    <row r="113" spans="1:12" ht="15" x14ac:dyDescent="0.25">
      <c r="A113" s="26">
        <f>A104</f>
        <v>2</v>
      </c>
      <c r="B113" s="13">
        <f>B104</f>
        <v>1</v>
      </c>
      <c r="C113" s="10" t="s">
        <v>25</v>
      </c>
      <c r="D113" s="7" t="s">
        <v>26</v>
      </c>
      <c r="E113" s="50" t="s">
        <v>45</v>
      </c>
      <c r="F113" s="43">
        <v>60</v>
      </c>
      <c r="G113" s="43">
        <v>1.44</v>
      </c>
      <c r="H113" s="43">
        <v>4.26</v>
      </c>
      <c r="I113" s="43">
        <v>6.24</v>
      </c>
      <c r="J113" s="43">
        <v>69</v>
      </c>
      <c r="K113" s="44" t="s">
        <v>88</v>
      </c>
      <c r="L113" s="43"/>
    </row>
    <row r="114" spans="1:12" ht="15" x14ac:dyDescent="0.25">
      <c r="A114" s="23"/>
      <c r="B114" s="15"/>
      <c r="C114" s="11"/>
      <c r="D114" s="7" t="s">
        <v>27</v>
      </c>
      <c r="E114" s="50" t="s">
        <v>132</v>
      </c>
      <c r="F114" s="43">
        <v>210</v>
      </c>
      <c r="G114" s="43">
        <v>3.24</v>
      </c>
      <c r="H114" s="43">
        <v>7</v>
      </c>
      <c r="I114" s="43">
        <v>20.420000000000002</v>
      </c>
      <c r="J114" s="43">
        <v>160</v>
      </c>
      <c r="K114" s="44" t="s">
        <v>89</v>
      </c>
      <c r="L114" s="43"/>
    </row>
    <row r="115" spans="1:12" ht="15" x14ac:dyDescent="0.25">
      <c r="A115" s="23"/>
      <c r="B115" s="15"/>
      <c r="C115" s="11"/>
      <c r="D115" s="7" t="s">
        <v>28</v>
      </c>
      <c r="E115" s="50" t="s">
        <v>54</v>
      </c>
      <c r="F115" s="43">
        <v>100</v>
      </c>
      <c r="G115" s="43">
        <v>15.4</v>
      </c>
      <c r="H115" s="43">
        <v>6.4</v>
      </c>
      <c r="I115" s="43">
        <v>3.7</v>
      </c>
      <c r="J115" s="43">
        <v>134</v>
      </c>
      <c r="K115" s="44" t="s">
        <v>133</v>
      </c>
      <c r="L115" s="43"/>
    </row>
    <row r="116" spans="1:12" ht="15" x14ac:dyDescent="0.25">
      <c r="A116" s="23"/>
      <c r="B116" s="15"/>
      <c r="C116" s="11"/>
      <c r="D116" s="7" t="s">
        <v>29</v>
      </c>
      <c r="E116" s="50" t="s">
        <v>55</v>
      </c>
      <c r="F116" s="43">
        <v>150</v>
      </c>
      <c r="G116" s="43">
        <v>3.61</v>
      </c>
      <c r="H116" s="43">
        <v>3.76</v>
      </c>
      <c r="I116" s="43">
        <v>22.39</v>
      </c>
      <c r="J116" s="43">
        <v>138.11000000000001</v>
      </c>
      <c r="K116" s="44" t="s">
        <v>83</v>
      </c>
      <c r="L116" s="43"/>
    </row>
    <row r="117" spans="1:12" ht="15" x14ac:dyDescent="0.25">
      <c r="A117" s="23"/>
      <c r="B117" s="15"/>
      <c r="C117" s="11"/>
      <c r="D117" s="7" t="s">
        <v>30</v>
      </c>
      <c r="E117" s="50" t="s">
        <v>76</v>
      </c>
      <c r="F117" s="43">
        <v>200</v>
      </c>
      <c r="G117" s="43">
        <v>1</v>
      </c>
      <c r="H117" s="43">
        <v>0</v>
      </c>
      <c r="I117" s="43">
        <v>24.4</v>
      </c>
      <c r="J117" s="43">
        <v>101.6</v>
      </c>
      <c r="K117" s="44" t="s">
        <v>109</v>
      </c>
      <c r="L117" s="43"/>
    </row>
    <row r="118" spans="1:12" ht="15" x14ac:dyDescent="0.25">
      <c r="A118" s="23"/>
      <c r="B118" s="15"/>
      <c r="C118" s="11"/>
      <c r="D118" s="7" t="s">
        <v>31</v>
      </c>
      <c r="E118" s="53" t="s">
        <v>94</v>
      </c>
      <c r="F118" s="52">
        <v>40</v>
      </c>
      <c r="G118" s="43">
        <v>3.04</v>
      </c>
      <c r="H118" s="43">
        <v>0.32</v>
      </c>
      <c r="I118" s="43">
        <v>19.68</v>
      </c>
      <c r="J118" s="43">
        <v>93.76</v>
      </c>
      <c r="K118" s="44" t="s">
        <v>77</v>
      </c>
      <c r="L118" s="43"/>
    </row>
    <row r="119" spans="1:12" ht="15" x14ac:dyDescent="0.25">
      <c r="A119" s="23"/>
      <c r="B119" s="15"/>
      <c r="C119" s="11"/>
      <c r="D119" s="7" t="s">
        <v>32</v>
      </c>
      <c r="E119" s="53" t="s">
        <v>68</v>
      </c>
      <c r="F119" s="52">
        <v>30</v>
      </c>
      <c r="G119" s="43">
        <v>1.98</v>
      </c>
      <c r="H119" s="43">
        <v>0.36</v>
      </c>
      <c r="I119" s="43">
        <v>11.88</v>
      </c>
      <c r="J119" s="43">
        <v>51.24</v>
      </c>
      <c r="K119" s="44" t="s">
        <v>69</v>
      </c>
      <c r="L119" s="43"/>
    </row>
    <row r="120" spans="1:12" ht="15" x14ac:dyDescent="0.25">
      <c r="A120" s="23"/>
      <c r="B120" s="15"/>
      <c r="C120" s="11"/>
      <c r="D120" s="64" t="s">
        <v>41</v>
      </c>
      <c r="E120" s="53" t="s">
        <v>95</v>
      </c>
      <c r="F120" s="43">
        <v>30</v>
      </c>
      <c r="G120" s="43">
        <v>0</v>
      </c>
      <c r="H120" s="43">
        <v>0</v>
      </c>
      <c r="I120" s="43">
        <v>23.82</v>
      </c>
      <c r="J120" s="43">
        <v>28.8</v>
      </c>
      <c r="K120" s="44" t="s">
        <v>71</v>
      </c>
      <c r="L120" s="43"/>
    </row>
    <row r="121" spans="1:12" ht="15" x14ac:dyDescent="0.25">
      <c r="A121" s="23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24"/>
      <c r="B122" s="17"/>
      <c r="C122" s="8"/>
      <c r="D122" s="18" t="s">
        <v>33</v>
      </c>
      <c r="E122" s="9"/>
      <c r="F122" s="19">
        <f>SUM(F113:F121)</f>
        <v>820</v>
      </c>
      <c r="G122" s="19">
        <f t="shared" ref="G122:J122" si="52">SUM(G113:G121)</f>
        <v>29.709999999999997</v>
      </c>
      <c r="H122" s="19">
        <f t="shared" si="52"/>
        <v>22.1</v>
      </c>
      <c r="I122" s="19">
        <f t="shared" si="52"/>
        <v>132.53</v>
      </c>
      <c r="J122" s="19">
        <f t="shared" si="52"/>
        <v>776.51</v>
      </c>
      <c r="K122" s="25"/>
      <c r="L122" s="19"/>
    </row>
    <row r="123" spans="1:12" ht="15" x14ac:dyDescent="0.2">
      <c r="A123" s="29">
        <f>A104</f>
        <v>2</v>
      </c>
      <c r="B123" s="30">
        <f>B104</f>
        <v>1</v>
      </c>
      <c r="C123" s="70" t="s">
        <v>4</v>
      </c>
      <c r="D123" s="71"/>
      <c r="E123" s="31"/>
      <c r="F123" s="32">
        <f>F112+F122</f>
        <v>1390</v>
      </c>
      <c r="G123" s="32">
        <f t="shared" ref="G123" si="53">G112+G122</f>
        <v>49.72</v>
      </c>
      <c r="H123" s="32">
        <f t="shared" ref="H123" si="54">H112+H122</f>
        <v>47.650000000000006</v>
      </c>
      <c r="I123" s="32">
        <f t="shared" ref="I123" si="55">I112+I122</f>
        <v>190.16</v>
      </c>
      <c r="J123" s="32">
        <f t="shared" ref="J123" si="56">J112+J122</f>
        <v>1320.65</v>
      </c>
      <c r="K123" s="32"/>
      <c r="L123" s="32"/>
    </row>
    <row r="124" spans="1:12" ht="25.5" x14ac:dyDescent="0.25">
      <c r="A124" s="14">
        <v>2</v>
      </c>
      <c r="B124" s="15">
        <v>2</v>
      </c>
      <c r="C124" s="22" t="s">
        <v>20</v>
      </c>
      <c r="D124" s="5" t="s">
        <v>21</v>
      </c>
      <c r="E124" s="39" t="s">
        <v>158</v>
      </c>
      <c r="F124" s="40">
        <v>240</v>
      </c>
      <c r="G124" s="40">
        <v>15.2</v>
      </c>
      <c r="H124" s="40">
        <v>15.5</v>
      </c>
      <c r="I124" s="40">
        <v>37.4</v>
      </c>
      <c r="J124" s="40">
        <v>353.8</v>
      </c>
      <c r="K124" s="41" t="s">
        <v>159</v>
      </c>
      <c r="L124" s="40"/>
    </row>
    <row r="125" spans="1:12" ht="15" x14ac:dyDescent="0.25">
      <c r="A125" s="14"/>
      <c r="B125" s="15"/>
      <c r="C125" s="11"/>
      <c r="D125" s="6" t="s">
        <v>29</v>
      </c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7" t="s">
        <v>22</v>
      </c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4"/>
      <c r="B127" s="15"/>
      <c r="C127" s="11"/>
      <c r="D127" s="7" t="s">
        <v>23</v>
      </c>
      <c r="E127" s="50" t="s">
        <v>67</v>
      </c>
      <c r="F127" s="43">
        <v>20</v>
      </c>
      <c r="G127" s="43">
        <v>1.52</v>
      </c>
      <c r="H127" s="43">
        <v>0.16</v>
      </c>
      <c r="I127" s="43">
        <v>9.84</v>
      </c>
      <c r="J127" s="43">
        <v>46.88</v>
      </c>
      <c r="K127" s="44" t="s">
        <v>77</v>
      </c>
      <c r="L127" s="43"/>
    </row>
    <row r="128" spans="1:12" ht="15" x14ac:dyDescent="0.25">
      <c r="A128" s="14"/>
      <c r="B128" s="15"/>
      <c r="C128" s="11"/>
      <c r="D128" s="7" t="s">
        <v>24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64" t="s">
        <v>23</v>
      </c>
      <c r="E129" s="42" t="s">
        <v>68</v>
      </c>
      <c r="F129" s="43">
        <v>20</v>
      </c>
      <c r="G129" s="43">
        <v>1.32</v>
      </c>
      <c r="H129" s="43">
        <v>0.24</v>
      </c>
      <c r="I129" s="43">
        <v>7.92</v>
      </c>
      <c r="J129" s="43">
        <v>34.159999999999997</v>
      </c>
      <c r="K129" s="44" t="s">
        <v>69</v>
      </c>
      <c r="L129" s="43"/>
    </row>
    <row r="130" spans="1:12" ht="15" x14ac:dyDescent="0.25">
      <c r="A130" s="14"/>
      <c r="B130" s="15"/>
      <c r="C130" s="11"/>
      <c r="D130" s="64" t="s">
        <v>30</v>
      </c>
      <c r="E130" s="42" t="s">
        <v>76</v>
      </c>
      <c r="F130" s="43">
        <v>200</v>
      </c>
      <c r="G130" s="43">
        <v>1</v>
      </c>
      <c r="H130" s="43">
        <v>0</v>
      </c>
      <c r="I130" s="43">
        <v>24.4</v>
      </c>
      <c r="J130" s="43">
        <v>101.6</v>
      </c>
      <c r="K130" s="44" t="s">
        <v>109</v>
      </c>
      <c r="L130" s="43"/>
    </row>
    <row r="131" spans="1:12" ht="15" x14ac:dyDescent="0.25">
      <c r="A131" s="14"/>
      <c r="B131" s="15"/>
      <c r="C131" s="11"/>
      <c r="D131" s="64" t="s">
        <v>26</v>
      </c>
      <c r="E131" s="42" t="s">
        <v>86</v>
      </c>
      <c r="F131" s="43">
        <v>60</v>
      </c>
      <c r="G131" s="43">
        <v>0.5</v>
      </c>
      <c r="H131" s="43">
        <v>0</v>
      </c>
      <c r="I131" s="43">
        <v>2</v>
      </c>
      <c r="J131" s="43">
        <v>9.6</v>
      </c>
      <c r="K131" s="44" t="s">
        <v>113</v>
      </c>
      <c r="L131" s="43"/>
    </row>
    <row r="132" spans="1:12" ht="15" x14ac:dyDescent="0.25">
      <c r="A132" s="16"/>
      <c r="B132" s="17"/>
      <c r="C132" s="8"/>
      <c r="D132" s="18" t="s">
        <v>33</v>
      </c>
      <c r="E132" s="9"/>
      <c r="F132" s="19">
        <f>SUM(F124:F131)</f>
        <v>540</v>
      </c>
      <c r="G132" s="19">
        <f t="shared" ref="G132:J132" si="57">SUM(G124:G131)</f>
        <v>19.54</v>
      </c>
      <c r="H132" s="19">
        <f t="shared" si="57"/>
        <v>15.9</v>
      </c>
      <c r="I132" s="19">
        <f t="shared" si="57"/>
        <v>81.56</v>
      </c>
      <c r="J132" s="19">
        <f t="shared" si="57"/>
        <v>546.04000000000008</v>
      </c>
      <c r="K132" s="25"/>
      <c r="L132" s="19"/>
    </row>
    <row r="133" spans="1:12" ht="15" x14ac:dyDescent="0.25">
      <c r="A133" s="13">
        <f>A124</f>
        <v>2</v>
      </c>
      <c r="B133" s="13">
        <f>B124</f>
        <v>2</v>
      </c>
      <c r="C133" s="10" t="s">
        <v>25</v>
      </c>
      <c r="D133" s="7" t="s">
        <v>26</v>
      </c>
      <c r="E133" s="50" t="s">
        <v>56</v>
      </c>
      <c r="F133" s="43">
        <v>60</v>
      </c>
      <c r="G133" s="43">
        <v>1.76</v>
      </c>
      <c r="H133" s="43">
        <v>0.11</v>
      </c>
      <c r="I133" s="43">
        <v>20.49</v>
      </c>
      <c r="J133" s="43">
        <v>92.27</v>
      </c>
      <c r="K133" s="67" t="s">
        <v>120</v>
      </c>
      <c r="L133" s="43"/>
    </row>
    <row r="134" spans="1:12" ht="15" x14ac:dyDescent="0.25">
      <c r="A134" s="14"/>
      <c r="B134" s="15"/>
      <c r="C134" s="11"/>
      <c r="D134" s="7" t="s">
        <v>27</v>
      </c>
      <c r="E134" s="50" t="s">
        <v>57</v>
      </c>
      <c r="F134" s="43">
        <v>225</v>
      </c>
      <c r="G134" s="43">
        <v>7.6</v>
      </c>
      <c r="H134" s="43">
        <v>5.2</v>
      </c>
      <c r="I134" s="43">
        <v>18.600000000000001</v>
      </c>
      <c r="J134" s="43">
        <v>152</v>
      </c>
      <c r="K134" s="44" t="s">
        <v>134</v>
      </c>
      <c r="L134" s="43"/>
    </row>
    <row r="135" spans="1:12" ht="15" x14ac:dyDescent="0.25">
      <c r="A135" s="14"/>
      <c r="B135" s="15"/>
      <c r="C135" s="11"/>
      <c r="D135" s="7" t="s">
        <v>28</v>
      </c>
      <c r="E135" s="50" t="s">
        <v>58</v>
      </c>
      <c r="F135" s="43">
        <v>190</v>
      </c>
      <c r="G135" s="43">
        <v>20.079999999999998</v>
      </c>
      <c r="H135" s="43">
        <v>23.7</v>
      </c>
      <c r="I135" s="43">
        <v>34.21</v>
      </c>
      <c r="J135" s="43">
        <v>390.08</v>
      </c>
      <c r="K135" s="44" t="s">
        <v>96</v>
      </c>
      <c r="L135" s="43"/>
    </row>
    <row r="136" spans="1:12" ht="15" x14ac:dyDescent="0.25">
      <c r="A136" s="14"/>
      <c r="B136" s="15"/>
      <c r="C136" s="11"/>
      <c r="D136" s="7" t="s">
        <v>29</v>
      </c>
      <c r="E136" s="50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4"/>
      <c r="B137" s="15"/>
      <c r="C137" s="11"/>
      <c r="D137" s="7" t="s">
        <v>30</v>
      </c>
      <c r="E137" s="50" t="s">
        <v>59</v>
      </c>
      <c r="F137" s="43">
        <v>200</v>
      </c>
      <c r="G137" s="43">
        <v>0.08</v>
      </c>
      <c r="H137" s="43">
        <v>0</v>
      </c>
      <c r="I137" s="43">
        <v>21.8</v>
      </c>
      <c r="J137" s="43">
        <v>87.6</v>
      </c>
      <c r="K137" s="44" t="s">
        <v>135</v>
      </c>
      <c r="L137" s="43"/>
    </row>
    <row r="138" spans="1:12" ht="15" x14ac:dyDescent="0.25">
      <c r="A138" s="14"/>
      <c r="B138" s="15"/>
      <c r="C138" s="11"/>
      <c r="D138" s="7" t="s">
        <v>31</v>
      </c>
      <c r="E138" s="53" t="s">
        <v>67</v>
      </c>
      <c r="F138" s="52">
        <v>40</v>
      </c>
      <c r="G138" s="43">
        <v>3.04</v>
      </c>
      <c r="H138" s="43">
        <v>0.32</v>
      </c>
      <c r="I138" s="43">
        <v>19.68</v>
      </c>
      <c r="J138" s="43">
        <v>93.76</v>
      </c>
      <c r="K138" s="44" t="s">
        <v>77</v>
      </c>
      <c r="L138" s="43"/>
    </row>
    <row r="139" spans="1:12" ht="15" x14ac:dyDescent="0.25">
      <c r="A139" s="14"/>
      <c r="B139" s="15"/>
      <c r="C139" s="11"/>
      <c r="D139" s="7" t="s">
        <v>32</v>
      </c>
      <c r="E139" s="53" t="s">
        <v>68</v>
      </c>
      <c r="F139" s="52">
        <v>30</v>
      </c>
      <c r="G139" s="43">
        <v>1.98</v>
      </c>
      <c r="H139" s="43">
        <v>0.36</v>
      </c>
      <c r="I139" s="43">
        <v>11.88</v>
      </c>
      <c r="J139" s="43">
        <v>51.24</v>
      </c>
      <c r="K139" s="44" t="s">
        <v>69</v>
      </c>
      <c r="L139" s="43"/>
    </row>
    <row r="140" spans="1:12" ht="15" x14ac:dyDescent="0.25">
      <c r="A140" s="14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14"/>
      <c r="B141" s="15"/>
      <c r="C141" s="11"/>
      <c r="D141" s="6"/>
      <c r="E141" s="42"/>
      <c r="F141" s="43"/>
      <c r="G141" s="43"/>
      <c r="H141" s="43"/>
      <c r="I141" s="43"/>
      <c r="J141" s="43"/>
      <c r="K141" s="44"/>
      <c r="L141" s="43"/>
    </row>
    <row r="142" spans="1:12" ht="15" x14ac:dyDescent="0.25">
      <c r="A142" s="16"/>
      <c r="B142" s="17"/>
      <c r="C142" s="8"/>
      <c r="D142" s="18" t="s">
        <v>33</v>
      </c>
      <c r="E142" s="9"/>
      <c r="F142" s="19">
        <f>SUM(F133:F141)</f>
        <v>745</v>
      </c>
      <c r="G142" s="19">
        <f t="shared" ref="G142:J142" si="58">SUM(G133:G141)</f>
        <v>34.539999999999992</v>
      </c>
      <c r="H142" s="19">
        <f t="shared" si="58"/>
        <v>29.689999999999998</v>
      </c>
      <c r="I142" s="19">
        <f t="shared" si="58"/>
        <v>126.66</v>
      </c>
      <c r="J142" s="19">
        <f t="shared" si="58"/>
        <v>866.94999999999993</v>
      </c>
      <c r="K142" s="25"/>
      <c r="L142" s="19"/>
    </row>
    <row r="143" spans="1:12" ht="15.75" thickBot="1" x14ac:dyDescent="0.25">
      <c r="A143" s="33">
        <f>A124</f>
        <v>2</v>
      </c>
      <c r="B143" s="33">
        <f>B124</f>
        <v>2</v>
      </c>
      <c r="C143" s="70" t="s">
        <v>4</v>
      </c>
      <c r="D143" s="71"/>
      <c r="E143" s="31"/>
      <c r="F143" s="32">
        <f>F132+F142</f>
        <v>1285</v>
      </c>
      <c r="G143" s="32">
        <f t="shared" ref="G143" si="59">G132+G142</f>
        <v>54.079999999999991</v>
      </c>
      <c r="H143" s="32">
        <f t="shared" ref="H143" si="60">H132+H142</f>
        <v>45.589999999999996</v>
      </c>
      <c r="I143" s="32">
        <f t="shared" ref="I143" si="61">I132+I142</f>
        <v>208.22</v>
      </c>
      <c r="J143" s="32">
        <f t="shared" ref="J143" si="62">J132+J142</f>
        <v>1412.99</v>
      </c>
      <c r="K143" s="32"/>
      <c r="L143" s="32"/>
    </row>
    <row r="144" spans="1:12" ht="25.5" x14ac:dyDescent="0.25">
      <c r="A144" s="20">
        <v>2</v>
      </c>
      <c r="B144" s="21">
        <v>3</v>
      </c>
      <c r="C144" s="22" t="s">
        <v>20</v>
      </c>
      <c r="D144" s="5" t="s">
        <v>21</v>
      </c>
      <c r="E144" s="58" t="s">
        <v>160</v>
      </c>
      <c r="F144" s="43">
        <v>260</v>
      </c>
      <c r="G144" s="43">
        <v>13.6</v>
      </c>
      <c r="H144" s="43">
        <v>11.95</v>
      </c>
      <c r="I144" s="43">
        <v>28.9</v>
      </c>
      <c r="J144" s="43">
        <v>278.39999999999998</v>
      </c>
      <c r="K144" s="44" t="s">
        <v>161</v>
      </c>
      <c r="L144" s="43"/>
    </row>
    <row r="145" spans="1:12" ht="15" x14ac:dyDescent="0.25">
      <c r="A145" s="23"/>
      <c r="B145" s="15"/>
      <c r="C145" s="11"/>
      <c r="D145" s="6" t="s">
        <v>29</v>
      </c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3"/>
      <c r="B146" s="15"/>
      <c r="C146" s="11"/>
      <c r="D146" s="7" t="s">
        <v>22</v>
      </c>
      <c r="E146" s="50" t="s">
        <v>125</v>
      </c>
      <c r="F146" s="43">
        <v>200</v>
      </c>
      <c r="G146" s="43">
        <v>3.6</v>
      </c>
      <c r="H146" s="43">
        <v>2.7</v>
      </c>
      <c r="I146" s="43">
        <v>28.3</v>
      </c>
      <c r="J146" s="43">
        <v>151.80000000000001</v>
      </c>
      <c r="K146" s="44" t="s">
        <v>126</v>
      </c>
      <c r="L146" s="43"/>
    </row>
    <row r="147" spans="1:12" ht="15.75" customHeight="1" x14ac:dyDescent="0.25">
      <c r="A147" s="23"/>
      <c r="B147" s="15"/>
      <c r="C147" s="11"/>
      <c r="D147" s="7" t="s">
        <v>23</v>
      </c>
      <c r="E147" s="50" t="s">
        <v>67</v>
      </c>
      <c r="F147" s="43">
        <v>20</v>
      </c>
      <c r="G147" s="43">
        <v>1.52</v>
      </c>
      <c r="H147" s="43">
        <v>0.16</v>
      </c>
      <c r="I147" s="43">
        <v>9.84</v>
      </c>
      <c r="J147" s="43">
        <v>46.88</v>
      </c>
      <c r="K147" s="44" t="s">
        <v>77</v>
      </c>
      <c r="L147" s="43"/>
    </row>
    <row r="148" spans="1:12" ht="15" x14ac:dyDescent="0.25">
      <c r="A148" s="23"/>
      <c r="B148" s="15"/>
      <c r="C148" s="11"/>
      <c r="D148" s="7" t="s">
        <v>24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64" t="s">
        <v>23</v>
      </c>
      <c r="E149" s="42" t="s">
        <v>68</v>
      </c>
      <c r="F149" s="43">
        <v>20</v>
      </c>
      <c r="G149" s="43">
        <v>1.32</v>
      </c>
      <c r="H149" s="43">
        <v>0.24</v>
      </c>
      <c r="I149" s="43">
        <v>7.92</v>
      </c>
      <c r="J149" s="43">
        <v>34.159999999999997</v>
      </c>
      <c r="K149" s="44" t="s">
        <v>69</v>
      </c>
      <c r="L149" s="43"/>
    </row>
    <row r="150" spans="1:12" ht="15" x14ac:dyDescent="0.25">
      <c r="A150" s="23"/>
      <c r="B150" s="15"/>
      <c r="C150" s="11"/>
      <c r="D150" s="64" t="s">
        <v>26</v>
      </c>
      <c r="E150" s="58" t="s">
        <v>60</v>
      </c>
      <c r="F150" s="60">
        <v>60</v>
      </c>
      <c r="G150" s="60">
        <v>1.08</v>
      </c>
      <c r="H150" s="60">
        <v>3.6</v>
      </c>
      <c r="I150" s="60">
        <v>6.36</v>
      </c>
      <c r="J150" s="60">
        <v>62.4</v>
      </c>
      <c r="K150" s="61" t="s">
        <v>136</v>
      </c>
      <c r="L150" s="60"/>
    </row>
    <row r="151" spans="1:12" ht="15" x14ac:dyDescent="0.25">
      <c r="A151" s="24"/>
      <c r="B151" s="17"/>
      <c r="C151" s="8"/>
      <c r="D151" s="18" t="s">
        <v>33</v>
      </c>
      <c r="E151" s="9"/>
      <c r="F151" s="19">
        <f>SUM(F144:F150)</f>
        <v>560</v>
      </c>
      <c r="G151" s="19">
        <f t="shared" ref="G151:J151" si="63">SUM(G144:G150)</f>
        <v>21.119999999999997</v>
      </c>
      <c r="H151" s="19">
        <f t="shared" si="63"/>
        <v>18.649999999999999</v>
      </c>
      <c r="I151" s="19">
        <f t="shared" si="63"/>
        <v>81.320000000000007</v>
      </c>
      <c r="J151" s="19">
        <f t="shared" si="63"/>
        <v>573.64</v>
      </c>
      <c r="K151" s="25"/>
      <c r="L151" s="19"/>
    </row>
    <row r="152" spans="1:12" ht="15" x14ac:dyDescent="0.25">
      <c r="A152" s="26">
        <f>A144</f>
        <v>2</v>
      </c>
      <c r="B152" s="13">
        <f>B144</f>
        <v>3</v>
      </c>
      <c r="C152" s="10" t="s">
        <v>25</v>
      </c>
      <c r="D152" s="7" t="s">
        <v>26</v>
      </c>
      <c r="E152" s="50" t="s">
        <v>137</v>
      </c>
      <c r="F152" s="43">
        <v>60</v>
      </c>
      <c r="G152" s="43">
        <v>0.66</v>
      </c>
      <c r="H152" s="43">
        <v>3.66</v>
      </c>
      <c r="I152" s="43">
        <v>3.4</v>
      </c>
      <c r="J152" s="43">
        <v>49.2</v>
      </c>
      <c r="K152" s="69">
        <v>29</v>
      </c>
      <c r="L152" s="43"/>
    </row>
    <row r="153" spans="1:12" ht="15" x14ac:dyDescent="0.25">
      <c r="A153" s="23"/>
      <c r="B153" s="15"/>
      <c r="C153" s="11"/>
      <c r="D153" s="7" t="s">
        <v>27</v>
      </c>
      <c r="E153" s="50" t="s">
        <v>138</v>
      </c>
      <c r="F153" s="43">
        <v>200</v>
      </c>
      <c r="G153" s="43">
        <v>2.2999999999999998</v>
      </c>
      <c r="H153" s="43">
        <v>2</v>
      </c>
      <c r="I153" s="43">
        <v>19.399999999999999</v>
      </c>
      <c r="J153" s="43">
        <v>106</v>
      </c>
      <c r="K153" s="44" t="s">
        <v>139</v>
      </c>
      <c r="L153" s="43"/>
    </row>
    <row r="154" spans="1:12" ht="15" x14ac:dyDescent="0.25">
      <c r="A154" s="23"/>
      <c r="B154" s="15"/>
      <c r="C154" s="11"/>
      <c r="D154" s="7" t="s">
        <v>28</v>
      </c>
      <c r="E154" s="50" t="s">
        <v>97</v>
      </c>
      <c r="F154" s="43">
        <v>90</v>
      </c>
      <c r="G154" s="43">
        <v>24.8</v>
      </c>
      <c r="H154" s="43">
        <v>16.3</v>
      </c>
      <c r="I154" s="43">
        <v>0.36</v>
      </c>
      <c r="J154" s="43">
        <v>248</v>
      </c>
      <c r="K154" s="44" t="s">
        <v>140</v>
      </c>
      <c r="L154" s="43"/>
    </row>
    <row r="155" spans="1:12" ht="15" x14ac:dyDescent="0.25">
      <c r="A155" s="23"/>
      <c r="B155" s="15"/>
      <c r="C155" s="11"/>
      <c r="D155" s="7" t="s">
        <v>29</v>
      </c>
      <c r="E155" s="50" t="s">
        <v>61</v>
      </c>
      <c r="F155" s="43">
        <v>150</v>
      </c>
      <c r="G155" s="43">
        <v>5.6</v>
      </c>
      <c r="H155" s="43">
        <v>6.4</v>
      </c>
      <c r="I155" s="43">
        <v>9.4</v>
      </c>
      <c r="J155" s="43">
        <v>121.02</v>
      </c>
      <c r="K155" s="44" t="s">
        <v>79</v>
      </c>
      <c r="L155" s="43"/>
    </row>
    <row r="156" spans="1:12" ht="15" x14ac:dyDescent="0.25">
      <c r="A156" s="23"/>
      <c r="B156" s="15"/>
      <c r="C156" s="11"/>
      <c r="D156" s="7" t="s">
        <v>30</v>
      </c>
      <c r="E156" s="50"/>
      <c r="F156" s="43"/>
      <c r="G156" s="43"/>
      <c r="H156" s="43"/>
      <c r="I156" s="43"/>
      <c r="J156" s="43"/>
      <c r="K156" s="44"/>
      <c r="L156" s="43"/>
    </row>
    <row r="157" spans="1:12" ht="15" x14ac:dyDescent="0.25">
      <c r="A157" s="23"/>
      <c r="B157" s="15"/>
      <c r="C157" s="11"/>
      <c r="D157" s="7" t="s">
        <v>31</v>
      </c>
      <c r="E157" s="50" t="s">
        <v>67</v>
      </c>
      <c r="F157" s="52">
        <v>40</v>
      </c>
      <c r="G157" s="43">
        <v>3.04</v>
      </c>
      <c r="H157" s="43">
        <v>0.32</v>
      </c>
      <c r="I157" s="43">
        <v>19.68</v>
      </c>
      <c r="J157" s="43">
        <v>93.76</v>
      </c>
      <c r="K157" s="44" t="s">
        <v>77</v>
      </c>
      <c r="L157" s="43"/>
    </row>
    <row r="158" spans="1:12" ht="15" x14ac:dyDescent="0.25">
      <c r="A158" s="23"/>
      <c r="B158" s="15"/>
      <c r="C158" s="11"/>
      <c r="D158" s="7" t="s">
        <v>32</v>
      </c>
      <c r="E158" s="50" t="s">
        <v>68</v>
      </c>
      <c r="F158" s="52">
        <v>30</v>
      </c>
      <c r="G158" s="43">
        <v>1.98</v>
      </c>
      <c r="H158" s="43">
        <v>0.36</v>
      </c>
      <c r="I158" s="43">
        <v>11.88</v>
      </c>
      <c r="J158" s="43">
        <v>51.24</v>
      </c>
      <c r="K158" s="44" t="s">
        <v>69</v>
      </c>
      <c r="L158" s="43"/>
    </row>
    <row r="159" spans="1:12" ht="15" x14ac:dyDescent="0.25">
      <c r="A159" s="23"/>
      <c r="B159" s="15"/>
      <c r="C159" s="11"/>
      <c r="D159" s="64" t="s">
        <v>24</v>
      </c>
      <c r="E159" s="53" t="s">
        <v>110</v>
      </c>
      <c r="F159" s="43">
        <v>120</v>
      </c>
      <c r="G159" s="43">
        <v>0.47</v>
      </c>
      <c r="H159" s="43">
        <v>0</v>
      </c>
      <c r="I159" s="43">
        <v>15.12</v>
      </c>
      <c r="J159" s="43">
        <v>62.4</v>
      </c>
      <c r="K159" s="44" t="s">
        <v>111</v>
      </c>
      <c r="L159" s="43"/>
    </row>
    <row r="160" spans="1:12" ht="15" x14ac:dyDescent="0.25">
      <c r="A160" s="23"/>
      <c r="B160" s="15"/>
      <c r="C160" s="11"/>
      <c r="D160" s="64" t="s">
        <v>22</v>
      </c>
      <c r="E160" s="50" t="s">
        <v>78</v>
      </c>
      <c r="F160" s="43">
        <v>200</v>
      </c>
      <c r="G160" s="43">
        <v>5.8</v>
      </c>
      <c r="H160" s="43">
        <v>6.6</v>
      </c>
      <c r="I160" s="43">
        <v>9.9</v>
      </c>
      <c r="J160" s="43">
        <v>122</v>
      </c>
      <c r="K160" s="44" t="s">
        <v>112</v>
      </c>
      <c r="L160" s="43"/>
    </row>
    <row r="161" spans="1:12" ht="15" x14ac:dyDescent="0.25">
      <c r="A161" s="24"/>
      <c r="B161" s="17"/>
      <c r="C161" s="8"/>
      <c r="D161" s="18" t="s">
        <v>33</v>
      </c>
      <c r="E161" s="9"/>
      <c r="F161" s="19">
        <f>SUM(F152:F160)</f>
        <v>890</v>
      </c>
      <c r="G161" s="19">
        <f t="shared" ref="G161:J161" si="64">SUM(G152:G160)</f>
        <v>44.649999999999991</v>
      </c>
      <c r="H161" s="19">
        <f t="shared" si="64"/>
        <v>35.64</v>
      </c>
      <c r="I161" s="19">
        <f t="shared" si="64"/>
        <v>89.14</v>
      </c>
      <c r="J161" s="19">
        <f t="shared" si="64"/>
        <v>853.62</v>
      </c>
      <c r="K161" s="25"/>
      <c r="L161" s="19"/>
    </row>
    <row r="162" spans="1:12" ht="15.75" thickBot="1" x14ac:dyDescent="0.25">
      <c r="A162" s="29">
        <f>A144</f>
        <v>2</v>
      </c>
      <c r="B162" s="30">
        <f>B144</f>
        <v>3</v>
      </c>
      <c r="C162" s="70" t="s">
        <v>4</v>
      </c>
      <c r="D162" s="71"/>
      <c r="E162" s="31"/>
      <c r="F162" s="32">
        <f>F151+F161</f>
        <v>1450</v>
      </c>
      <c r="G162" s="32">
        <f t="shared" ref="G162" si="65">G151+G161</f>
        <v>65.769999999999982</v>
      </c>
      <c r="H162" s="32">
        <f t="shared" ref="H162" si="66">H151+H161</f>
        <v>54.29</v>
      </c>
      <c r="I162" s="32">
        <f t="shared" ref="I162" si="67">I151+I161</f>
        <v>170.46</v>
      </c>
      <c r="J162" s="32">
        <f t="shared" ref="J162" si="68">J151+J161</f>
        <v>1427.26</v>
      </c>
      <c r="K162" s="32"/>
      <c r="L162" s="32"/>
    </row>
    <row r="163" spans="1:12" ht="15" x14ac:dyDescent="0.25">
      <c r="A163" s="20">
        <v>2</v>
      </c>
      <c r="B163" s="21">
        <v>4</v>
      </c>
      <c r="C163" s="22" t="s">
        <v>20</v>
      </c>
      <c r="D163" s="5" t="s">
        <v>21</v>
      </c>
      <c r="E163" s="58" t="s">
        <v>141</v>
      </c>
      <c r="F163" s="43">
        <v>190</v>
      </c>
      <c r="G163" s="43">
        <v>20.92</v>
      </c>
      <c r="H163" s="43">
        <v>27.77</v>
      </c>
      <c r="I163" s="43">
        <v>47.69</v>
      </c>
      <c r="J163" s="43">
        <v>440.66</v>
      </c>
      <c r="K163" s="44" t="s">
        <v>142</v>
      </c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3"/>
      <c r="B165" s="15"/>
      <c r="C165" s="11"/>
      <c r="D165" s="7" t="s">
        <v>22</v>
      </c>
      <c r="E165" s="50" t="s">
        <v>40</v>
      </c>
      <c r="F165" s="43">
        <v>200</v>
      </c>
      <c r="G165" s="43">
        <v>0.01</v>
      </c>
      <c r="H165" s="43">
        <v>0</v>
      </c>
      <c r="I165" s="43">
        <v>15</v>
      </c>
      <c r="J165" s="43">
        <v>60</v>
      </c>
      <c r="K165" s="44" t="s">
        <v>143</v>
      </c>
      <c r="L165" s="43"/>
    </row>
    <row r="166" spans="1:12" ht="15" x14ac:dyDescent="0.25">
      <c r="A166" s="23"/>
      <c r="B166" s="15"/>
      <c r="C166" s="11"/>
      <c r="D166" s="7" t="s">
        <v>23</v>
      </c>
      <c r="E166" s="53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24</v>
      </c>
      <c r="E167" s="42" t="s">
        <v>110</v>
      </c>
      <c r="F167" s="43">
        <v>120</v>
      </c>
      <c r="G167" s="43">
        <v>0.47</v>
      </c>
      <c r="H167" s="43">
        <v>0</v>
      </c>
      <c r="I167" s="43">
        <v>15.12</v>
      </c>
      <c r="J167" s="43">
        <v>62.4</v>
      </c>
      <c r="K167" s="44" t="s">
        <v>111</v>
      </c>
      <c r="L167" s="43"/>
    </row>
    <row r="168" spans="1:12" ht="15" x14ac:dyDescent="0.25">
      <c r="A168" s="23"/>
      <c r="B168" s="15"/>
      <c r="C168" s="11"/>
      <c r="D168" s="66" t="s">
        <v>41</v>
      </c>
      <c r="E168" s="50" t="s">
        <v>95</v>
      </c>
      <c r="F168" s="60">
        <v>30</v>
      </c>
      <c r="G168" s="60">
        <v>0</v>
      </c>
      <c r="H168" s="60">
        <v>0</v>
      </c>
      <c r="I168" s="60">
        <v>19.850000000000001</v>
      </c>
      <c r="J168" s="60">
        <v>24</v>
      </c>
      <c r="K168" s="61" t="s">
        <v>98</v>
      </c>
      <c r="L168" s="60"/>
    </row>
    <row r="169" spans="1:12" ht="15" x14ac:dyDescent="0.25">
      <c r="A169" s="23"/>
      <c r="B169" s="15"/>
      <c r="C169" s="11"/>
      <c r="D169" s="6"/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4"/>
      <c r="B170" s="17"/>
      <c r="C170" s="8"/>
      <c r="D170" s="18" t="s">
        <v>33</v>
      </c>
      <c r="E170" s="9"/>
      <c r="F170" s="19">
        <f>SUM(F163:F169)</f>
        <v>540</v>
      </c>
      <c r="G170" s="19">
        <f t="shared" ref="G170:J170" si="69">SUM(G163:G169)</f>
        <v>21.400000000000002</v>
      </c>
      <c r="H170" s="19">
        <f t="shared" si="69"/>
        <v>27.77</v>
      </c>
      <c r="I170" s="19">
        <f t="shared" si="69"/>
        <v>97.66</v>
      </c>
      <c r="J170" s="19">
        <f t="shared" si="69"/>
        <v>587.06000000000006</v>
      </c>
      <c r="K170" s="25"/>
      <c r="L170" s="19"/>
    </row>
    <row r="171" spans="1:12" ht="15" x14ac:dyDescent="0.25">
      <c r="A171" s="26">
        <f>A163</f>
        <v>2</v>
      </c>
      <c r="B171" s="13">
        <f>B163</f>
        <v>4</v>
      </c>
      <c r="C171" s="10" t="s">
        <v>25</v>
      </c>
      <c r="D171" s="7" t="s">
        <v>26</v>
      </c>
      <c r="E171" s="50" t="s">
        <v>99</v>
      </c>
      <c r="F171" s="43">
        <v>60</v>
      </c>
      <c r="G171" s="43">
        <v>0.8</v>
      </c>
      <c r="H171" s="43">
        <v>2.76</v>
      </c>
      <c r="I171" s="43">
        <v>6.18</v>
      </c>
      <c r="J171" s="43">
        <v>52.8</v>
      </c>
      <c r="K171" s="44" t="s">
        <v>144</v>
      </c>
      <c r="L171" s="43"/>
    </row>
    <row r="172" spans="1:12" ht="15" x14ac:dyDescent="0.25">
      <c r="A172" s="23"/>
      <c r="B172" s="15"/>
      <c r="C172" s="11"/>
      <c r="D172" s="7" t="s">
        <v>27</v>
      </c>
      <c r="E172" s="50" t="s">
        <v>42</v>
      </c>
      <c r="F172" s="43">
        <v>200</v>
      </c>
      <c r="G172" s="43">
        <v>2</v>
      </c>
      <c r="H172" s="43">
        <v>2.4</v>
      </c>
      <c r="I172" s="43">
        <v>14.6</v>
      </c>
      <c r="J172" s="43">
        <v>90</v>
      </c>
      <c r="K172" s="44" t="s">
        <v>100</v>
      </c>
      <c r="L172" s="43"/>
    </row>
    <row r="173" spans="1:12" ht="15" x14ac:dyDescent="0.25">
      <c r="A173" s="23"/>
      <c r="B173" s="15"/>
      <c r="C173" s="11"/>
      <c r="D173" s="7" t="s">
        <v>28</v>
      </c>
      <c r="E173" s="50" t="s">
        <v>145</v>
      </c>
      <c r="F173" s="43">
        <v>90</v>
      </c>
      <c r="G173" s="43">
        <v>13.6</v>
      </c>
      <c r="H173" s="43">
        <v>13.8</v>
      </c>
      <c r="I173" s="43">
        <v>2.7</v>
      </c>
      <c r="J173" s="43">
        <v>190.8</v>
      </c>
      <c r="K173" s="44" t="s">
        <v>146</v>
      </c>
      <c r="L173" s="43"/>
    </row>
    <row r="174" spans="1:12" ht="15" x14ac:dyDescent="0.25">
      <c r="A174" s="23"/>
      <c r="B174" s="15"/>
      <c r="C174" s="11"/>
      <c r="D174" s="7" t="s">
        <v>29</v>
      </c>
      <c r="E174" s="50" t="s">
        <v>43</v>
      </c>
      <c r="F174" s="43">
        <v>150</v>
      </c>
      <c r="G174" s="43">
        <v>3.1</v>
      </c>
      <c r="H174" s="43">
        <v>6.9</v>
      </c>
      <c r="I174" s="43">
        <v>26.2</v>
      </c>
      <c r="J174" s="43">
        <v>180</v>
      </c>
      <c r="K174" s="44" t="s">
        <v>108</v>
      </c>
      <c r="L174" s="43"/>
    </row>
    <row r="175" spans="1:12" ht="15" x14ac:dyDescent="0.25">
      <c r="A175" s="23"/>
      <c r="B175" s="15"/>
      <c r="C175" s="11"/>
      <c r="D175" s="7" t="s">
        <v>30</v>
      </c>
      <c r="E175" s="50" t="s">
        <v>76</v>
      </c>
      <c r="F175" s="43">
        <v>200</v>
      </c>
      <c r="G175" s="43">
        <v>1</v>
      </c>
      <c r="H175" s="43">
        <v>0</v>
      </c>
      <c r="I175" s="43">
        <v>24.4</v>
      </c>
      <c r="J175" s="43">
        <v>101.6</v>
      </c>
      <c r="K175" s="44" t="s">
        <v>109</v>
      </c>
      <c r="L175" s="43"/>
    </row>
    <row r="176" spans="1:12" ht="15" x14ac:dyDescent="0.25">
      <c r="A176" s="23"/>
      <c r="B176" s="15"/>
      <c r="C176" s="11"/>
      <c r="D176" s="7" t="s">
        <v>31</v>
      </c>
      <c r="E176" s="53" t="s">
        <v>67</v>
      </c>
      <c r="F176" s="52">
        <v>40</v>
      </c>
      <c r="G176" s="43">
        <v>3.04</v>
      </c>
      <c r="H176" s="43">
        <v>0.32</v>
      </c>
      <c r="I176" s="43">
        <v>19.68</v>
      </c>
      <c r="J176" s="43">
        <v>93.76</v>
      </c>
      <c r="K176" s="44" t="s">
        <v>77</v>
      </c>
      <c r="L176" s="43"/>
    </row>
    <row r="177" spans="1:12" ht="15" x14ac:dyDescent="0.25">
      <c r="A177" s="23"/>
      <c r="B177" s="15"/>
      <c r="C177" s="11"/>
      <c r="D177" s="7" t="s">
        <v>32</v>
      </c>
      <c r="E177" s="53" t="s">
        <v>68</v>
      </c>
      <c r="F177" s="52">
        <v>30</v>
      </c>
      <c r="G177" s="43">
        <v>1.98</v>
      </c>
      <c r="H177" s="43">
        <v>0.36</v>
      </c>
      <c r="I177" s="43">
        <v>11.88</v>
      </c>
      <c r="J177" s="43">
        <v>51.24</v>
      </c>
      <c r="K177" s="44" t="s">
        <v>69</v>
      </c>
      <c r="L177" s="43"/>
    </row>
    <row r="178" spans="1:12" ht="15" x14ac:dyDescent="0.25">
      <c r="A178" s="23"/>
      <c r="B178" s="15"/>
      <c r="C178" s="11"/>
      <c r="D178" s="64" t="s">
        <v>24</v>
      </c>
      <c r="E178" s="65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6"/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4"/>
      <c r="B180" s="17"/>
      <c r="C180" s="8"/>
      <c r="D180" s="18" t="s">
        <v>33</v>
      </c>
      <c r="E180" s="9"/>
      <c r="F180" s="19">
        <f>SUM(F171:F179)</f>
        <v>770</v>
      </c>
      <c r="G180" s="19">
        <f t="shared" ref="G180:J180" si="70">SUM(G171:G179)</f>
        <v>25.52</v>
      </c>
      <c r="H180" s="19">
        <f t="shared" si="70"/>
        <v>26.54</v>
      </c>
      <c r="I180" s="19">
        <f t="shared" si="70"/>
        <v>105.63999999999999</v>
      </c>
      <c r="J180" s="19">
        <f t="shared" si="70"/>
        <v>760.2</v>
      </c>
      <c r="K180" s="25"/>
      <c r="L180" s="19"/>
    </row>
    <row r="181" spans="1:12" ht="15.75" thickBot="1" x14ac:dyDescent="0.25">
      <c r="A181" s="29">
        <f>A163</f>
        <v>2</v>
      </c>
      <c r="B181" s="30">
        <f>B163</f>
        <v>4</v>
      </c>
      <c r="C181" s="70" t="s">
        <v>4</v>
      </c>
      <c r="D181" s="71"/>
      <c r="E181" s="31"/>
      <c r="F181" s="32">
        <f>F170+F180</f>
        <v>1310</v>
      </c>
      <c r="G181" s="32">
        <f t="shared" ref="G181" si="71">G170+G180</f>
        <v>46.92</v>
      </c>
      <c r="H181" s="32">
        <f t="shared" ref="H181" si="72">H170+H180</f>
        <v>54.31</v>
      </c>
      <c r="I181" s="32">
        <f t="shared" ref="I181" si="73">I170+I180</f>
        <v>203.29999999999998</v>
      </c>
      <c r="J181" s="32">
        <f t="shared" ref="J181" si="74">J170+J180</f>
        <v>1347.2600000000002</v>
      </c>
      <c r="K181" s="32"/>
      <c r="L181" s="32"/>
    </row>
    <row r="182" spans="1:12" ht="15" x14ac:dyDescent="0.25">
      <c r="A182" s="20">
        <v>2</v>
      </c>
      <c r="B182" s="21">
        <v>5</v>
      </c>
      <c r="C182" s="22" t="s">
        <v>20</v>
      </c>
      <c r="D182" s="5" t="s">
        <v>21</v>
      </c>
      <c r="E182" s="58" t="s">
        <v>65</v>
      </c>
      <c r="F182" s="40">
        <v>200</v>
      </c>
      <c r="G182" s="40">
        <v>15.79</v>
      </c>
      <c r="H182" s="40">
        <v>15.75</v>
      </c>
      <c r="I182" s="40">
        <v>16.64</v>
      </c>
      <c r="J182" s="40">
        <v>263.81</v>
      </c>
      <c r="K182" s="41" t="s">
        <v>101</v>
      </c>
      <c r="L182" s="40"/>
    </row>
    <row r="183" spans="1:12" ht="15" x14ac:dyDescent="0.25">
      <c r="A183" s="23"/>
      <c r="B183" s="15"/>
      <c r="C183" s="11"/>
      <c r="D183" s="6"/>
      <c r="E183" s="50"/>
      <c r="F183" s="43"/>
      <c r="G183" s="43"/>
      <c r="H183" s="43"/>
      <c r="I183" s="43"/>
      <c r="J183" s="43"/>
      <c r="K183" s="44"/>
      <c r="L183" s="43"/>
    </row>
    <row r="184" spans="1:12" ht="15" x14ac:dyDescent="0.25">
      <c r="A184" s="23"/>
      <c r="B184" s="15"/>
      <c r="C184" s="11"/>
      <c r="D184" s="7" t="s">
        <v>22</v>
      </c>
      <c r="E184" s="50"/>
      <c r="F184" s="43"/>
      <c r="G184" s="43"/>
      <c r="H184" s="43"/>
      <c r="I184" s="43"/>
      <c r="J184" s="43"/>
      <c r="K184" s="44"/>
      <c r="L184" s="43"/>
    </row>
    <row r="185" spans="1:12" ht="15" x14ac:dyDescent="0.25">
      <c r="A185" s="23"/>
      <c r="B185" s="15"/>
      <c r="C185" s="11"/>
      <c r="D185" s="7" t="s">
        <v>23</v>
      </c>
      <c r="E185" s="50" t="s">
        <v>67</v>
      </c>
      <c r="F185" s="43">
        <v>20</v>
      </c>
      <c r="G185" s="43">
        <v>1.52</v>
      </c>
      <c r="H185" s="43">
        <v>0.16</v>
      </c>
      <c r="I185" s="43">
        <v>9.84</v>
      </c>
      <c r="J185" s="43">
        <v>46.88</v>
      </c>
      <c r="K185" s="44" t="s">
        <v>77</v>
      </c>
      <c r="L185" s="43"/>
    </row>
    <row r="186" spans="1:12" ht="15" x14ac:dyDescent="0.25">
      <c r="A186" s="23"/>
      <c r="B186" s="15"/>
      <c r="C186" s="11"/>
      <c r="D186" s="7" t="s">
        <v>24</v>
      </c>
      <c r="E186" s="65" t="s">
        <v>110</v>
      </c>
      <c r="F186" s="43">
        <v>120</v>
      </c>
      <c r="G186" s="43">
        <v>0.47</v>
      </c>
      <c r="H186" s="43">
        <v>0</v>
      </c>
      <c r="I186" s="43">
        <v>15.12</v>
      </c>
      <c r="J186" s="43">
        <v>62.4</v>
      </c>
      <c r="K186" s="44" t="s">
        <v>111</v>
      </c>
      <c r="L186" s="43"/>
    </row>
    <row r="187" spans="1:12" ht="15" x14ac:dyDescent="0.25">
      <c r="A187" s="23"/>
      <c r="B187" s="15"/>
      <c r="C187" s="11"/>
      <c r="D187" s="64" t="s">
        <v>23</v>
      </c>
      <c r="E187" s="50" t="s">
        <v>68</v>
      </c>
      <c r="F187" s="43">
        <v>20</v>
      </c>
      <c r="G187" s="43">
        <v>1.32</v>
      </c>
      <c r="H187" s="43">
        <v>0.24</v>
      </c>
      <c r="I187" s="43">
        <v>7.92</v>
      </c>
      <c r="J187" s="43">
        <v>34.159999999999997</v>
      </c>
      <c r="K187" s="44" t="s">
        <v>69</v>
      </c>
      <c r="L187" s="43"/>
    </row>
    <row r="188" spans="1:12" ht="15" x14ac:dyDescent="0.25">
      <c r="A188" s="23"/>
      <c r="B188" s="15"/>
      <c r="C188" s="11"/>
      <c r="D188" s="64" t="s">
        <v>30</v>
      </c>
      <c r="E188" s="50" t="s">
        <v>59</v>
      </c>
      <c r="F188" s="43">
        <v>200</v>
      </c>
      <c r="G188" s="43">
        <v>0.08</v>
      </c>
      <c r="H188" s="43">
        <v>0</v>
      </c>
      <c r="I188" s="43">
        <v>21.8</v>
      </c>
      <c r="J188" s="43">
        <v>87.6</v>
      </c>
      <c r="K188" s="44" t="s">
        <v>135</v>
      </c>
      <c r="L188" s="43"/>
    </row>
    <row r="189" spans="1:12" ht="15.75" customHeight="1" x14ac:dyDescent="0.25">
      <c r="A189" s="24"/>
      <c r="B189" s="17"/>
      <c r="C189" s="8"/>
      <c r="D189" s="18" t="s">
        <v>33</v>
      </c>
      <c r="E189" s="9"/>
      <c r="F189" s="19">
        <f>SUM(F182:F188)</f>
        <v>560</v>
      </c>
      <c r="G189" s="19">
        <f>SUM(G182:G188)</f>
        <v>19.179999999999996</v>
      </c>
      <c r="H189" s="19">
        <f>SUM(H182:H188)</f>
        <v>16.149999999999999</v>
      </c>
      <c r="I189" s="19">
        <f>SUM(I182:I188)</f>
        <v>71.320000000000007</v>
      </c>
      <c r="J189" s="19">
        <f>SUM(J182:J188)</f>
        <v>494.85</v>
      </c>
      <c r="K189" s="25"/>
      <c r="L189" s="19"/>
    </row>
    <row r="190" spans="1:12" ht="15" x14ac:dyDescent="0.25">
      <c r="A190" s="26">
        <f>A182</f>
        <v>2</v>
      </c>
      <c r="B190" s="13">
        <f>B182</f>
        <v>5</v>
      </c>
      <c r="C190" s="10" t="s">
        <v>25</v>
      </c>
      <c r="D190" s="7" t="s">
        <v>26</v>
      </c>
      <c r="E190" s="50" t="s">
        <v>90</v>
      </c>
      <c r="F190" s="43">
        <v>60</v>
      </c>
      <c r="G190" s="43">
        <v>0.66</v>
      </c>
      <c r="H190" s="43">
        <v>0.12</v>
      </c>
      <c r="I190" s="43">
        <v>7.26</v>
      </c>
      <c r="J190" s="43">
        <v>33</v>
      </c>
      <c r="K190" s="44" t="s">
        <v>120</v>
      </c>
      <c r="L190" s="43"/>
    </row>
    <row r="191" spans="1:12" ht="15" x14ac:dyDescent="0.25">
      <c r="A191" s="23"/>
      <c r="B191" s="15"/>
      <c r="C191" s="11"/>
      <c r="D191" s="7" t="s">
        <v>27</v>
      </c>
      <c r="E191" s="50" t="s">
        <v>147</v>
      </c>
      <c r="F191" s="43">
        <v>205</v>
      </c>
      <c r="G191" s="43">
        <v>2</v>
      </c>
      <c r="H191" s="43">
        <v>4.3</v>
      </c>
      <c r="I191" s="43">
        <v>10</v>
      </c>
      <c r="J191" s="43">
        <v>88</v>
      </c>
      <c r="K191" s="44" t="s">
        <v>102</v>
      </c>
      <c r="L191" s="43"/>
    </row>
    <row r="192" spans="1:12" ht="15" x14ac:dyDescent="0.25">
      <c r="A192" s="23"/>
      <c r="B192" s="15"/>
      <c r="C192" s="11"/>
      <c r="D192" s="7" t="s">
        <v>28</v>
      </c>
      <c r="E192" s="50" t="s">
        <v>66</v>
      </c>
      <c r="F192" s="43">
        <v>90</v>
      </c>
      <c r="G192" s="43">
        <v>13</v>
      </c>
      <c r="H192" s="43">
        <v>17.399999999999999</v>
      </c>
      <c r="I192" s="43">
        <v>19.899999999999999</v>
      </c>
      <c r="J192" s="43">
        <v>289.8</v>
      </c>
      <c r="K192" s="44" t="s">
        <v>124</v>
      </c>
      <c r="L192" s="43"/>
    </row>
    <row r="193" spans="1:12" ht="25.5" x14ac:dyDescent="0.25">
      <c r="A193" s="23"/>
      <c r="B193" s="15"/>
      <c r="C193" s="11"/>
      <c r="D193" s="7" t="s">
        <v>29</v>
      </c>
      <c r="E193" s="50" t="s">
        <v>103</v>
      </c>
      <c r="F193" s="43">
        <v>150</v>
      </c>
      <c r="G193" s="43">
        <v>3.4</v>
      </c>
      <c r="H193" s="43">
        <v>6.1</v>
      </c>
      <c r="I193" s="43">
        <v>22.8</v>
      </c>
      <c r="J193" s="43">
        <v>163</v>
      </c>
      <c r="K193" s="44" t="s">
        <v>121</v>
      </c>
      <c r="L193" s="43"/>
    </row>
    <row r="194" spans="1:12" ht="15" x14ac:dyDescent="0.25">
      <c r="A194" s="23"/>
      <c r="B194" s="15"/>
      <c r="C194" s="11"/>
      <c r="D194" s="7" t="s">
        <v>30</v>
      </c>
      <c r="E194" s="50"/>
      <c r="F194" s="43"/>
      <c r="G194" s="43"/>
      <c r="H194" s="43"/>
      <c r="I194" s="43"/>
      <c r="J194" s="43"/>
      <c r="K194" s="44"/>
      <c r="L194" s="43"/>
    </row>
    <row r="195" spans="1:12" ht="15" x14ac:dyDescent="0.25">
      <c r="A195" s="23"/>
      <c r="B195" s="15"/>
      <c r="C195" s="11"/>
      <c r="D195" s="7" t="s">
        <v>31</v>
      </c>
      <c r="E195" s="50" t="s">
        <v>67</v>
      </c>
      <c r="F195" s="43">
        <v>50</v>
      </c>
      <c r="G195" s="43">
        <v>3.8</v>
      </c>
      <c r="H195" s="43">
        <v>0.4</v>
      </c>
      <c r="I195" s="43">
        <v>24.6</v>
      </c>
      <c r="J195" s="43">
        <v>117.2</v>
      </c>
      <c r="K195" s="44" t="s">
        <v>77</v>
      </c>
      <c r="L195" s="43"/>
    </row>
    <row r="196" spans="1:12" ht="15" x14ac:dyDescent="0.25">
      <c r="A196" s="23"/>
      <c r="B196" s="15"/>
      <c r="C196" s="11"/>
      <c r="D196" s="7" t="s">
        <v>32</v>
      </c>
      <c r="E196" s="50" t="s">
        <v>68</v>
      </c>
      <c r="F196" s="52">
        <v>30</v>
      </c>
      <c r="G196" s="43">
        <v>1.98</v>
      </c>
      <c r="H196" s="43">
        <v>0.36</v>
      </c>
      <c r="I196" s="43">
        <v>11.88</v>
      </c>
      <c r="J196" s="43">
        <v>51.24</v>
      </c>
      <c r="K196" s="44" t="s">
        <v>69</v>
      </c>
      <c r="L196" s="43"/>
    </row>
    <row r="197" spans="1:12" ht="15" x14ac:dyDescent="0.25">
      <c r="A197" s="23"/>
      <c r="B197" s="15"/>
      <c r="C197" s="11"/>
      <c r="D197" s="64" t="s">
        <v>22</v>
      </c>
      <c r="E197" s="50" t="s">
        <v>87</v>
      </c>
      <c r="F197" s="43">
        <v>200</v>
      </c>
      <c r="G197" s="43">
        <v>3.76</v>
      </c>
      <c r="H197" s="43">
        <v>3.2</v>
      </c>
      <c r="I197" s="43">
        <v>26.7</v>
      </c>
      <c r="J197" s="43">
        <v>150</v>
      </c>
      <c r="K197" s="44" t="s">
        <v>130</v>
      </c>
      <c r="L197" s="43"/>
    </row>
    <row r="198" spans="1:12" ht="15" x14ac:dyDescent="0.25">
      <c r="A198" s="23"/>
      <c r="B198" s="15"/>
      <c r="C198" s="11"/>
      <c r="D198" s="6"/>
      <c r="E198" s="42"/>
      <c r="F198" s="43"/>
      <c r="G198" s="43"/>
      <c r="H198" s="43"/>
      <c r="I198" s="43"/>
      <c r="J198" s="43"/>
      <c r="K198" s="44"/>
      <c r="L198" s="43"/>
    </row>
    <row r="199" spans="1:12" ht="15" x14ac:dyDescent="0.25">
      <c r="A199" s="24"/>
      <c r="B199" s="17"/>
      <c r="C199" s="8"/>
      <c r="D199" s="18" t="s">
        <v>33</v>
      </c>
      <c r="E199" s="9"/>
      <c r="F199" s="19">
        <f>SUM(F190:F198)</f>
        <v>785</v>
      </c>
      <c r="G199" s="19">
        <f t="shared" ref="G199:J199" si="75">SUM(G190:G198)</f>
        <v>28.6</v>
      </c>
      <c r="H199" s="19">
        <f t="shared" si="75"/>
        <v>31.88</v>
      </c>
      <c r="I199" s="19">
        <f t="shared" si="75"/>
        <v>123.14</v>
      </c>
      <c r="J199" s="19">
        <f t="shared" si="75"/>
        <v>892.24</v>
      </c>
      <c r="K199" s="25"/>
      <c r="L199" s="19"/>
    </row>
    <row r="200" spans="1:12" ht="15" x14ac:dyDescent="0.2">
      <c r="A200" s="29">
        <f>A182</f>
        <v>2</v>
      </c>
      <c r="B200" s="30">
        <f>B182</f>
        <v>5</v>
      </c>
      <c r="C200" s="70" t="s">
        <v>4</v>
      </c>
      <c r="D200" s="71"/>
      <c r="E200" s="31"/>
      <c r="F200" s="32">
        <f>F189+F199</f>
        <v>1345</v>
      </c>
      <c r="G200" s="32">
        <f t="shared" ref="G200" si="76">G189+G199</f>
        <v>47.78</v>
      </c>
      <c r="H200" s="32">
        <f t="shared" ref="H200" si="77">H189+H199</f>
        <v>48.03</v>
      </c>
      <c r="I200" s="32">
        <f t="shared" ref="I200" si="78">I189+I199</f>
        <v>194.46</v>
      </c>
      <c r="J200" s="32">
        <f t="shared" ref="J200" si="79">J189+J199</f>
        <v>1387.0900000000001</v>
      </c>
      <c r="K200" s="32"/>
      <c r="L200" s="32"/>
    </row>
    <row r="201" spans="1:12" x14ac:dyDescent="0.2">
      <c r="A201" s="27"/>
      <c r="B201" s="28"/>
      <c r="C201" s="72" t="s">
        <v>5</v>
      </c>
      <c r="D201" s="72"/>
      <c r="E201" s="72"/>
      <c r="F201" s="34">
        <f>(F24+F43+F63+F83+F103+F123+F143+F162+F181+F200)/(IF(F24=0,0,1)+IF(F43=0,0,1)+IF(F63=0,0,1)+IF(F83=0,0,1)+IF(F103=0,0,1)+IF(F123=0,0,1)+IF(F143=0,0,1)+IF(F162=0,0,1)+IF(F181=0,0,1)+IF(F200=0,0,1))</f>
        <v>1365</v>
      </c>
      <c r="G201" s="34">
        <f>(G24+G43+G63+G83+G103+G123+G143+G162+G181+G200)/(IF(G24=0,0,1)+IF(G43=0,0,1)+IF(G63=0,0,1)+IF(G83=0,0,1)+IF(G103=0,0,1)+IF(G123=0,0,1)+IF(G143=0,0,1)+IF(G162=0,0,1)+IF(G181=0,0,1)+IF(G200=0,0,1))</f>
        <v>51.820999999999991</v>
      </c>
      <c r="H201" s="34">
        <f>(H24+H43+H63+H83+H103+H123+H143+H162+H181+H200)/(IF(H24=0,0,1)+IF(H43=0,0,1)+IF(H63=0,0,1)+IF(H83=0,0,1)+IF(H103=0,0,1)+IF(H123=0,0,1)+IF(H143=0,0,1)+IF(H162=0,0,1)+IF(H181=0,0,1)+IF(H200=0,0,1))</f>
        <v>52.933000000000007</v>
      </c>
      <c r="I201" s="34">
        <f>(I24+I43+I63+I83+I103+I123+I143+I162+I181+I200)/(IF(I24=0,0,1)+IF(I43=0,0,1)+IF(I63=0,0,1)+IF(I83=0,0,1)+IF(I103=0,0,1)+IF(I123=0,0,1)+IF(I143=0,0,1)+IF(I162=0,0,1)+IF(I181=0,0,1)+IF(I200=0,0,1))</f>
        <v>199.67900000000003</v>
      </c>
      <c r="J201" s="34">
        <f>(J24+J43+J63+J83+J103+J123+J143+J162+J181+J200)/(IF(J24=0,0,1)+IF(J43=0,0,1)+IF(J63=0,0,1)+IF(J83=0,0,1)+IF(J103=0,0,1)+IF(J123=0,0,1)+IF(J143=0,0,1)+IF(J162=0,0,1)+IF(J181=0,0,1)+IF(J200=0,0,1))</f>
        <v>1451.5909999999999</v>
      </c>
      <c r="K201" s="34"/>
      <c r="L201" s="34"/>
    </row>
  </sheetData>
  <mergeCells count="14">
    <mergeCell ref="C1:E1"/>
    <mergeCell ref="H1:K1"/>
    <mergeCell ref="H2:K2"/>
    <mergeCell ref="C43:D43"/>
    <mergeCell ref="C63:D63"/>
    <mergeCell ref="C83:D83"/>
    <mergeCell ref="C103:D103"/>
    <mergeCell ref="C24:D24"/>
    <mergeCell ref="C201:E201"/>
    <mergeCell ref="C200:D200"/>
    <mergeCell ref="C123:D123"/>
    <mergeCell ref="C143:D143"/>
    <mergeCell ref="C162:D162"/>
    <mergeCell ref="C181:D181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КУЗЯ</cp:lastModifiedBy>
  <cp:lastPrinted>2025-02-01T10:57:10Z</cp:lastPrinted>
  <dcterms:created xsi:type="dcterms:W3CDTF">2022-05-16T14:23:56Z</dcterms:created>
  <dcterms:modified xsi:type="dcterms:W3CDTF">2025-02-11T18:05:11Z</dcterms:modified>
</cp:coreProperties>
</file>